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20" windowHeight="11020" tabRatio="595"/>
  </bookViews>
  <sheets>
    <sheet name="1แผนปฏิบัติการ" sheetId="6" r:id="rId1"/>
    <sheet name="2สรุปแผนปฏิบัติการ" sheetId="21" r:id="rId2"/>
    <sheet name="Sheet1" sheetId="22" r:id="rId3"/>
  </sheets>
  <calcPr calcId="144525"/>
</workbook>
</file>

<file path=xl/calcChain.xml><?xml version="1.0" encoding="utf-8"?>
<calcChain xmlns="http://schemas.openxmlformats.org/spreadsheetml/2006/main">
  <c r="E14" i="21" l="1"/>
  <c r="T7" i="6"/>
  <c r="U7" i="6" s="1"/>
  <c r="P9" i="6"/>
  <c r="Q9" i="6" s="1"/>
  <c r="T11" i="6"/>
  <c r="U11" i="6" s="1"/>
  <c r="P13" i="6"/>
  <c r="Q13" i="6" s="1"/>
  <c r="T15" i="6"/>
  <c r="U15" i="6" s="1"/>
  <c r="M17" i="6"/>
  <c r="R19" i="6"/>
  <c r="S19" i="6" s="1"/>
  <c r="N21" i="6"/>
  <c r="O21" i="6" s="1"/>
  <c r="T23" i="6"/>
  <c r="U23" i="6" s="1"/>
  <c r="T5" i="6"/>
  <c r="U5" i="6" s="1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5" i="6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3" i="22" s="1"/>
  <c r="P23" i="6"/>
  <c r="Q23" i="6" s="1"/>
  <c r="T22" i="6"/>
  <c r="U22" i="6" s="1"/>
  <c r="R22" i="6"/>
  <c r="S22" i="6" s="1"/>
  <c r="P22" i="6"/>
  <c r="Q22" i="6" s="1"/>
  <c r="N22" i="6"/>
  <c r="O22" i="6" s="1"/>
  <c r="M22" i="6"/>
  <c r="P21" i="6"/>
  <c r="Q21" i="6" s="1"/>
  <c r="T20" i="6"/>
  <c r="U20" i="6" s="1"/>
  <c r="R20" i="6"/>
  <c r="S20" i="6" s="1"/>
  <c r="P20" i="6"/>
  <c r="Q20" i="6" s="1"/>
  <c r="N20" i="6"/>
  <c r="O20" i="6" s="1"/>
  <c r="M20" i="6"/>
  <c r="T19" i="6"/>
  <c r="U19" i="6" s="1"/>
  <c r="P19" i="6"/>
  <c r="Q19" i="6" s="1"/>
  <c r="N19" i="6"/>
  <c r="O19" i="6" s="1"/>
  <c r="U18" i="6"/>
  <c r="T18" i="6"/>
  <c r="R18" i="6"/>
  <c r="S18" i="6" s="1"/>
  <c r="P18" i="6"/>
  <c r="Q18" i="6" s="1"/>
  <c r="N18" i="6"/>
  <c r="O18" i="6" s="1"/>
  <c r="M18" i="6"/>
  <c r="T17" i="6"/>
  <c r="U17" i="6" s="1"/>
  <c r="N17" i="6"/>
  <c r="O17" i="6" s="1"/>
  <c r="T16" i="6"/>
  <c r="U16" i="6" s="1"/>
  <c r="R16" i="6"/>
  <c r="S16" i="6" s="1"/>
  <c r="P16" i="6"/>
  <c r="Q16" i="6" s="1"/>
  <c r="N16" i="6"/>
  <c r="O16" i="6" s="1"/>
  <c r="M16" i="6"/>
  <c r="P15" i="6"/>
  <c r="Q15" i="6" s="1"/>
  <c r="N15" i="6"/>
  <c r="O15" i="6" s="1"/>
  <c r="T14" i="6"/>
  <c r="U14" i="6" s="1"/>
  <c r="R14" i="6"/>
  <c r="S14" i="6" s="1"/>
  <c r="P14" i="6"/>
  <c r="Q14" i="6" s="1"/>
  <c r="N14" i="6"/>
  <c r="O14" i="6" s="1"/>
  <c r="M14" i="6"/>
  <c r="R13" i="6"/>
  <c r="S13" i="6" s="1"/>
  <c r="M13" i="6"/>
  <c r="T12" i="6"/>
  <c r="U12" i="6" s="1"/>
  <c r="R12" i="6"/>
  <c r="S12" i="6" s="1"/>
  <c r="P12" i="6"/>
  <c r="Q12" i="6" s="1"/>
  <c r="N12" i="6"/>
  <c r="O12" i="6" s="1"/>
  <c r="M12" i="6"/>
  <c r="R11" i="6"/>
  <c r="S11" i="6" s="1"/>
  <c r="P11" i="6"/>
  <c r="Q11" i="6" s="1"/>
  <c r="M11" i="6"/>
  <c r="T10" i="6"/>
  <c r="U10" i="6" s="1"/>
  <c r="R10" i="6"/>
  <c r="S10" i="6" s="1"/>
  <c r="P10" i="6"/>
  <c r="Q10" i="6" s="1"/>
  <c r="N10" i="6"/>
  <c r="O10" i="6" s="1"/>
  <c r="M10" i="6"/>
  <c r="T9" i="6"/>
  <c r="U9" i="6" s="1"/>
  <c r="R9" i="6"/>
  <c r="S9" i="6" s="1"/>
  <c r="M9" i="6"/>
  <c r="T8" i="6"/>
  <c r="U8" i="6" s="1"/>
  <c r="R8" i="6"/>
  <c r="S8" i="6" s="1"/>
  <c r="P8" i="6"/>
  <c r="Q8" i="6" s="1"/>
  <c r="N8" i="6"/>
  <c r="O8" i="6" s="1"/>
  <c r="M8" i="6"/>
  <c r="R7" i="6"/>
  <c r="S7" i="6" s="1"/>
  <c r="M7" i="6"/>
  <c r="T6" i="6"/>
  <c r="U6" i="6" s="1"/>
  <c r="R6" i="6"/>
  <c r="S6" i="6" s="1"/>
  <c r="P6" i="6"/>
  <c r="Q6" i="6" s="1"/>
  <c r="N6" i="6"/>
  <c r="O6" i="6" s="1"/>
  <c r="M6" i="6"/>
  <c r="P7" i="6" l="1"/>
  <c r="Q7" i="6" s="1"/>
  <c r="N9" i="6"/>
  <c r="O9" i="6" s="1"/>
  <c r="N13" i="6"/>
  <c r="O13" i="6" s="1"/>
  <c r="M15" i="6"/>
  <c r="R15" i="6"/>
  <c r="S15" i="6" s="1"/>
  <c r="P17" i="6"/>
  <c r="Q17" i="6" s="1"/>
  <c r="R21" i="6"/>
  <c r="S21" i="6" s="1"/>
  <c r="R17" i="6"/>
  <c r="S17" i="6" s="1"/>
  <c r="M21" i="6"/>
  <c r="T21" i="6"/>
  <c r="U21" i="6" s="1"/>
  <c r="M23" i="6"/>
  <c r="R23" i="6"/>
  <c r="S23" i="6" s="1"/>
  <c r="T13" i="6"/>
  <c r="U13" i="6" s="1"/>
  <c r="N7" i="6"/>
  <c r="O7" i="6" s="1"/>
  <c r="N11" i="6"/>
  <c r="O11" i="6" s="1"/>
  <c r="M19" i="6"/>
  <c r="N23" i="6"/>
  <c r="O23" i="6" s="1"/>
  <c r="P5" i="6"/>
  <c r="Q5" i="6" s="1"/>
  <c r="R5" i="6"/>
  <c r="S5" i="6" s="1"/>
  <c r="M5" i="6"/>
  <c r="N5" i="6"/>
  <c r="O5" i="6" s="1"/>
  <c r="U24" i="6"/>
  <c r="O24" i="6" l="1"/>
  <c r="M24" i="6"/>
  <c r="Q24" i="6"/>
  <c r="S24" i="6"/>
</calcChain>
</file>

<file path=xl/sharedStrings.xml><?xml version="1.0" encoding="utf-8"?>
<sst xmlns="http://schemas.openxmlformats.org/spreadsheetml/2006/main" count="152" uniqueCount="80">
  <si>
    <t>งวดการจัดซื้อ</t>
  </si>
  <si>
    <t>จำนวนรายการ</t>
  </si>
  <si>
    <t>บาท</t>
  </si>
  <si>
    <t>งวดที่ 1 (ต.ค.-ธ.ค.)</t>
  </si>
  <si>
    <t>แผน</t>
  </si>
  <si>
    <t>จัดซื้อจริง</t>
  </si>
  <si>
    <t>งวดที่ 2 (ม.ค.-มี.ค.)</t>
  </si>
  <si>
    <t>งวดที่ 3 (เม.ย.-มิ.ย.)</t>
  </si>
  <si>
    <t>งวดที่ 4 (ก.ค.-ก.ย.)</t>
  </si>
  <si>
    <t>รวมทั้งสิ้น</t>
  </si>
  <si>
    <t>ไตรมาส 1(ต.ค.-ธ.ค.)</t>
  </si>
  <si>
    <t>ไตรมาส 2(ม.ค.-มี.ค.)</t>
  </si>
  <si>
    <t>ไตรมาส 3(เม.ย-มิ.ย)</t>
  </si>
  <si>
    <t>ไตรมาส 4(ก.ค.-ก.ย.)</t>
  </si>
  <si>
    <t>จำนวน</t>
  </si>
  <si>
    <t>มูลค่า (บาท)</t>
  </si>
  <si>
    <t>ไตรมาส2</t>
  </si>
  <si>
    <t>ไตรมาส3</t>
  </si>
  <si>
    <t>ไตรมาส4</t>
  </si>
  <si>
    <t>ผู้เห็นชอบแผน</t>
  </si>
  <si>
    <t>ผู้อนุมัติแผน</t>
  </si>
  <si>
    <t>ห่อ</t>
  </si>
  <si>
    <t>ไตรามาส1</t>
  </si>
  <si>
    <t>ใบ</t>
  </si>
  <si>
    <t>ดวง</t>
  </si>
  <si>
    <t>..........................................</t>
  </si>
  <si>
    <t>(นางสาวติยารัตน์  ภูติยา)</t>
  </si>
  <si>
    <t>ขวดพลาสติก 30 ml</t>
  </si>
  <si>
    <t>ขวดพลาสติก 60 ml</t>
  </si>
  <si>
    <t>kg</t>
  </si>
  <si>
    <t>ตำแหน่งผู้อำนวยการโรงพยาบาลโขงเจียม</t>
  </si>
  <si>
    <t>ตำแหน่งนายแพทย์สาธารณสุขจังหวัดอุบลราชธานี</t>
  </si>
  <si>
    <t>เจ้าหน้าที่</t>
  </si>
  <si>
    <t>สรุปแผนการจัดซื้อเวชภัณฑ์ที่มิใช่ยา ประเภทวัสดุเภสัชกรรม</t>
  </si>
  <si>
    <t>สติ๊กเกอร์ฉลากยาน้ำ รพ.สต.</t>
  </si>
  <si>
    <t>ซองซิปพิมพ์ รพ. 8*12 cm</t>
  </si>
  <si>
    <t>ซองซิปพิมพ์ รพ.สต. 8*12 cm</t>
  </si>
  <si>
    <t>ซองซิบใส 4*6  cm</t>
  </si>
  <si>
    <t>ซองซิบใส 7*10  cm</t>
  </si>
  <si>
    <t>ซองซิบใส 8*12  cm</t>
  </si>
  <si>
    <t>ซองซิบใส 10*15  cm</t>
  </si>
  <si>
    <t>ซองซิบใส 15*23  cm</t>
  </si>
  <si>
    <t>ซองซิบใส 20*30  cm</t>
  </si>
  <si>
    <t>ซองซิบสีชา 6*8 cm</t>
  </si>
  <si>
    <t>ซองซิบสีชา 10*15 cm</t>
  </si>
  <si>
    <t>วัสดุเภสัชกรรม</t>
  </si>
  <si>
    <t>(นายสิทธิพงษ์  อุ่นทวง)</t>
  </si>
  <si>
    <t>สติ๊กเกอร์ฉลากยา Thermal 7*7 cm (รพ.สต.)</t>
  </si>
  <si>
    <t>สติ๊กเกอร์ฉลากยา Thermal 10*7 cm (รพ.)</t>
  </si>
  <si>
    <t>สติ๊กเกอร์ฉลากยาแบ่งบรรจุ</t>
  </si>
  <si>
    <t>ซองซิบชา 4*6  cm</t>
  </si>
  <si>
    <t>เวชภัณฑ์ที่มิใช่ยา วัสดุเภสัชกรรม</t>
  </si>
  <si>
    <t>ลำดับที่</t>
  </si>
  <si>
    <t>รายการเวชภัณฑ์ที่มิใช่ยา</t>
  </si>
  <si>
    <t>ประเภทเวชภัณฑ์ที่มิใช่ยา</t>
  </si>
  <si>
    <t>ขนาดบรรจุหน่วยนับ</t>
  </si>
  <si>
    <t>อัตราการใช้ย้อนหลัง 3 ปี</t>
  </si>
  <si>
    <t>ปริมาณคงคลังยกมา</t>
  </si>
  <si>
    <t>ราคาต่อหน่วย (บาท)</t>
  </si>
  <si>
    <t>ปี 2565</t>
  </si>
  <si>
    <t xml:space="preserve"> .......................................... </t>
  </si>
  <si>
    <t xml:space="preserve"> (นายวรยุทธ  เลิศแล้ว) </t>
  </si>
  <si>
    <t xml:space="preserve"> ตำแหน่งนักจัดการงานทั่วไปชำนาญการ </t>
  </si>
  <si>
    <t xml:space="preserve"> หัวหน้าเจ้าหน้าที่ </t>
  </si>
  <si>
    <t>ซองซิบสีชา 8*12 cm</t>
  </si>
  <si>
    <t xml:space="preserve">สติ๊กเกอร์ฉลากยา Thermal 5*2.5 cm </t>
  </si>
  <si>
    <t>ปี 2566</t>
  </si>
  <si>
    <t>ซองซิบสีชา 7*10 cm</t>
  </si>
  <si>
    <t>มูลค่าคงเหลือ</t>
  </si>
  <si>
    <t>(นายธีระพงษ์  แก้วภมร)</t>
  </si>
  <si>
    <t>ปี 2567</t>
  </si>
  <si>
    <t>ประมาณการใช้ในปี 2568</t>
  </si>
  <si>
    <t>ประมาณการจัดซื้อในปี 2568</t>
  </si>
  <si>
    <t>ประมาณการจัดซื้อปี 2568 (บาท)</t>
  </si>
  <si>
    <t>ประจำปีงบประมาณ 2568</t>
  </si>
  <si>
    <t>ตำแหน่งเภสัชกรชำนาญการพิเศษ</t>
  </si>
  <si>
    <t>โรงพยาบาลโขงเจียม  จ.อุบลราชธานี</t>
  </si>
  <si>
    <t>แผนจัดซื้อเวชภัณฑ์ที่มิใช่ยา ประเภทวัสดุเภสัชกรรม  ประจำปีงบประมาณ 2568</t>
  </si>
  <si>
    <t>Hcode</t>
  </si>
  <si>
    <t>โรงพยาบาลโขงเจียม  จังหวัดอุบลราขธานี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</si>
</sst>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-* #,##0_-;\-* #,##0_-;_-* &quot;-&quot;??_-;_-@_-"/>
    <numFmt numFmtId="188" formatCode="#,##0.00;[Red]#,##0.00"/>
    <numFmt numFmtId="189" formatCode="0;[Red]0"/>
    <numFmt numFmtId="190" formatCode="#,##0;[Red]#,##0"/>
    <numFmt numFmtId="191" formatCode="#,##0.00_ ;\-#,##0.00\ 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color indexed="8"/>
      <name val="Tahoma"/>
      <family val="2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b/>
      <sz val="18"/>
      <name val="TH SarabunPSK"/>
      <family val="2"/>
    </font>
    <font>
      <sz val="18"/>
      <color theme="1"/>
      <name val="TH SarabunPSK"/>
      <family val="2"/>
    </font>
    <font>
      <sz val="18"/>
      <name val="TH SarabunPSK"/>
      <family val="2"/>
    </font>
    <font>
      <b/>
      <sz val="18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188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8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90" fontId="8" fillId="0" borderId="1" xfId="0" applyNumberFormat="1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88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190" fontId="10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88" fontId="8" fillId="0" borderId="0" xfId="0" applyNumberFormat="1" applyFont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2" fillId="0" borderId="0" xfId="0" applyNumberFormat="1" applyFont="1"/>
    <xf numFmtId="4" fontId="13" fillId="0" borderId="1" xfId="0" applyNumberFormat="1" applyFont="1" applyBorder="1" applyAlignment="1">
      <alignment horizontal="center" vertical="center"/>
    </xf>
    <xf numFmtId="191" fontId="14" fillId="0" borderId="1" xfId="1" applyNumberFormat="1" applyFont="1" applyFill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8" fontId="4" fillId="0" borderId="1" xfId="0" applyNumberFormat="1" applyFont="1" applyBorder="1" applyAlignment="1">
      <alignment horizontal="center" vertical="center"/>
    </xf>
    <xf numFmtId="189" fontId="3" fillId="0" borderId="1" xfId="0" applyNumberFormat="1" applyFont="1" applyBorder="1" applyAlignment="1">
      <alignment horizontal="center" vertical="center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187" fontId="15" fillId="0" borderId="0" xfId="1" applyNumberFormat="1" applyFont="1" applyBorder="1" applyAlignment="1">
      <alignment horizontal="center"/>
    </xf>
    <xf numFmtId="188" fontId="15" fillId="0" borderId="0" xfId="0" applyNumberFormat="1" applyFont="1" applyAlignment="1">
      <alignment horizontal="center"/>
    </xf>
    <xf numFmtId="43" fontId="15" fillId="0" borderId="0" xfId="1" applyFont="1" applyBorder="1" applyAlignment="1">
      <alignment horizontal="center"/>
    </xf>
    <xf numFmtId="187" fontId="15" fillId="0" borderId="0" xfId="1" applyNumberFormat="1" applyFont="1" applyAlignment="1">
      <alignment horizontal="center"/>
    </xf>
    <xf numFmtId="43" fontId="15" fillId="0" borderId="0" xfId="1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5">
    <cellStyle name="Comma" xfId="1" builtinId="3"/>
    <cellStyle name="Comma 2" xfId="4"/>
    <cellStyle name="Normal" xfId="0" builtinId="0"/>
    <cellStyle name="ปกติ 2" xfId="2"/>
    <cellStyle name="ปกติ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tabSelected="1" zoomScaleNormal="100" workbookViewId="0">
      <selection activeCell="C5" sqref="C5"/>
    </sheetView>
  </sheetViews>
  <sheetFormatPr defaultRowHeight="16.5" customHeight="1" x14ac:dyDescent="0.3"/>
  <cols>
    <col min="1" max="1" width="6.9140625" style="12" customWidth="1"/>
    <col min="2" max="2" width="4.75" style="12" customWidth="1"/>
    <col min="3" max="3" width="24.75" style="12" customWidth="1"/>
    <col min="4" max="4" width="8.5" style="15" customWidth="1"/>
    <col min="5" max="5" width="6.33203125" style="15" customWidth="1"/>
    <col min="6" max="6" width="6.25" style="15" customWidth="1"/>
    <col min="7" max="7" width="5.58203125" style="15" bestFit="1" customWidth="1"/>
    <col min="8" max="8" width="5.58203125" style="15" customWidth="1"/>
    <col min="9" max="9" width="6.58203125" style="15" customWidth="1"/>
    <col min="10" max="10" width="5.83203125" style="15" customWidth="1"/>
    <col min="11" max="11" width="7.83203125" style="15" customWidth="1"/>
    <col min="12" max="12" width="6.58203125" style="16" customWidth="1"/>
    <col min="13" max="13" width="9.08203125" style="20" customWidth="1"/>
    <col min="14" max="14" width="5.5" style="15" customWidth="1"/>
    <col min="15" max="15" width="7" style="20" customWidth="1"/>
    <col min="16" max="16" width="5.08203125" style="15" customWidth="1"/>
    <col min="17" max="17" width="6.75" style="20" customWidth="1"/>
    <col min="18" max="18" width="5.75" style="15" customWidth="1"/>
    <col min="19" max="19" width="7" style="15" customWidth="1"/>
    <col min="20" max="20" width="5.33203125" style="15" customWidth="1"/>
    <col min="21" max="21" width="6.58203125" style="20" customWidth="1"/>
    <col min="22" max="253" width="8.58203125" style="12"/>
    <col min="254" max="254" width="11" style="12" customWidth="1"/>
    <col min="255" max="255" width="6" style="12" customWidth="1"/>
    <col min="256" max="256" width="10.5" style="12" customWidth="1"/>
    <col min="257" max="257" width="43" style="12" customWidth="1"/>
    <col min="258" max="260" width="8.58203125" style="12"/>
    <col min="261" max="263" width="9.5" style="12" customWidth="1"/>
    <col min="264" max="266" width="9.58203125" style="12" customWidth="1"/>
    <col min="267" max="267" width="10.58203125" style="12" customWidth="1"/>
    <col min="268" max="268" width="14.58203125" style="12" customWidth="1"/>
    <col min="269" max="269" width="8.58203125" style="12"/>
    <col min="270" max="270" width="12.5" style="12" customWidth="1"/>
    <col min="271" max="271" width="8.58203125" style="12"/>
    <col min="272" max="272" width="13.08203125" style="12" customWidth="1"/>
    <col min="273" max="273" width="8.58203125" style="12"/>
    <col min="274" max="274" width="14.25" style="12" customWidth="1"/>
    <col min="275" max="275" width="8.58203125" style="12"/>
    <col min="276" max="276" width="13.08203125" style="12" customWidth="1"/>
    <col min="277" max="277" width="15.08203125" style="12" customWidth="1"/>
    <col min="278" max="509" width="8.58203125" style="12"/>
    <col min="510" max="510" width="11" style="12" customWidth="1"/>
    <col min="511" max="511" width="6" style="12" customWidth="1"/>
    <col min="512" max="512" width="10.5" style="12" customWidth="1"/>
    <col min="513" max="513" width="43" style="12" customWidth="1"/>
    <col min="514" max="516" width="8.58203125" style="12"/>
    <col min="517" max="519" width="9.5" style="12" customWidth="1"/>
    <col min="520" max="522" width="9.58203125" style="12" customWidth="1"/>
    <col min="523" max="523" width="10.58203125" style="12" customWidth="1"/>
    <col min="524" max="524" width="14.58203125" style="12" customWidth="1"/>
    <col min="525" max="525" width="8.58203125" style="12"/>
    <col min="526" max="526" width="12.5" style="12" customWidth="1"/>
    <col min="527" max="527" width="8.58203125" style="12"/>
    <col min="528" max="528" width="13.08203125" style="12" customWidth="1"/>
    <col min="529" max="529" width="8.58203125" style="12"/>
    <col min="530" max="530" width="14.25" style="12" customWidth="1"/>
    <col min="531" max="531" width="8.58203125" style="12"/>
    <col min="532" max="532" width="13.08203125" style="12" customWidth="1"/>
    <col min="533" max="533" width="15.08203125" style="12" customWidth="1"/>
    <col min="534" max="765" width="8.58203125" style="12"/>
    <col min="766" max="766" width="11" style="12" customWidth="1"/>
    <col min="767" max="767" width="6" style="12" customWidth="1"/>
    <col min="768" max="768" width="10.5" style="12" customWidth="1"/>
    <col min="769" max="769" width="43" style="12" customWidth="1"/>
    <col min="770" max="772" width="8.58203125" style="12"/>
    <col min="773" max="775" width="9.5" style="12" customWidth="1"/>
    <col min="776" max="778" width="9.58203125" style="12" customWidth="1"/>
    <col min="779" max="779" width="10.58203125" style="12" customWidth="1"/>
    <col min="780" max="780" width="14.58203125" style="12" customWidth="1"/>
    <col min="781" max="781" width="8.58203125" style="12"/>
    <col min="782" max="782" width="12.5" style="12" customWidth="1"/>
    <col min="783" max="783" width="8.58203125" style="12"/>
    <col min="784" max="784" width="13.08203125" style="12" customWidth="1"/>
    <col min="785" max="785" width="8.58203125" style="12"/>
    <col min="786" max="786" width="14.25" style="12" customWidth="1"/>
    <col min="787" max="787" width="8.58203125" style="12"/>
    <col min="788" max="788" width="13.08203125" style="12" customWidth="1"/>
    <col min="789" max="789" width="15.08203125" style="12" customWidth="1"/>
    <col min="790" max="1021" width="8.58203125" style="12"/>
    <col min="1022" max="1022" width="11" style="12" customWidth="1"/>
    <col min="1023" max="1023" width="6" style="12" customWidth="1"/>
    <col min="1024" max="1024" width="10.5" style="12" customWidth="1"/>
    <col min="1025" max="1025" width="43" style="12" customWidth="1"/>
    <col min="1026" max="1028" width="8.58203125" style="12"/>
    <col min="1029" max="1031" width="9.5" style="12" customWidth="1"/>
    <col min="1032" max="1034" width="9.58203125" style="12" customWidth="1"/>
    <col min="1035" max="1035" width="10.58203125" style="12" customWidth="1"/>
    <col min="1036" max="1036" width="14.58203125" style="12" customWidth="1"/>
    <col min="1037" max="1037" width="8.58203125" style="12"/>
    <col min="1038" max="1038" width="12.5" style="12" customWidth="1"/>
    <col min="1039" max="1039" width="8.58203125" style="12"/>
    <col min="1040" max="1040" width="13.08203125" style="12" customWidth="1"/>
    <col min="1041" max="1041" width="8.58203125" style="12"/>
    <col min="1042" max="1042" width="14.25" style="12" customWidth="1"/>
    <col min="1043" max="1043" width="8.58203125" style="12"/>
    <col min="1044" max="1044" width="13.08203125" style="12" customWidth="1"/>
    <col min="1045" max="1045" width="15.08203125" style="12" customWidth="1"/>
    <col min="1046" max="1277" width="8.58203125" style="12"/>
    <col min="1278" max="1278" width="11" style="12" customWidth="1"/>
    <col min="1279" max="1279" width="6" style="12" customWidth="1"/>
    <col min="1280" max="1280" width="10.5" style="12" customWidth="1"/>
    <col min="1281" max="1281" width="43" style="12" customWidth="1"/>
    <col min="1282" max="1284" width="8.58203125" style="12"/>
    <col min="1285" max="1287" width="9.5" style="12" customWidth="1"/>
    <col min="1288" max="1290" width="9.58203125" style="12" customWidth="1"/>
    <col min="1291" max="1291" width="10.58203125" style="12" customWidth="1"/>
    <col min="1292" max="1292" width="14.58203125" style="12" customWidth="1"/>
    <col min="1293" max="1293" width="8.58203125" style="12"/>
    <col min="1294" max="1294" width="12.5" style="12" customWidth="1"/>
    <col min="1295" max="1295" width="8.58203125" style="12"/>
    <col min="1296" max="1296" width="13.08203125" style="12" customWidth="1"/>
    <col min="1297" max="1297" width="8.58203125" style="12"/>
    <col min="1298" max="1298" width="14.25" style="12" customWidth="1"/>
    <col min="1299" max="1299" width="8.58203125" style="12"/>
    <col min="1300" max="1300" width="13.08203125" style="12" customWidth="1"/>
    <col min="1301" max="1301" width="15.08203125" style="12" customWidth="1"/>
    <col min="1302" max="1533" width="8.58203125" style="12"/>
    <col min="1534" max="1534" width="11" style="12" customWidth="1"/>
    <col min="1535" max="1535" width="6" style="12" customWidth="1"/>
    <col min="1536" max="1536" width="10.5" style="12" customWidth="1"/>
    <col min="1537" max="1537" width="43" style="12" customWidth="1"/>
    <col min="1538" max="1540" width="8.58203125" style="12"/>
    <col min="1541" max="1543" width="9.5" style="12" customWidth="1"/>
    <col min="1544" max="1546" width="9.58203125" style="12" customWidth="1"/>
    <col min="1547" max="1547" width="10.58203125" style="12" customWidth="1"/>
    <col min="1548" max="1548" width="14.58203125" style="12" customWidth="1"/>
    <col min="1549" max="1549" width="8.58203125" style="12"/>
    <col min="1550" max="1550" width="12.5" style="12" customWidth="1"/>
    <col min="1551" max="1551" width="8.58203125" style="12"/>
    <col min="1552" max="1552" width="13.08203125" style="12" customWidth="1"/>
    <col min="1553" max="1553" width="8.58203125" style="12"/>
    <col min="1554" max="1554" width="14.25" style="12" customWidth="1"/>
    <col min="1555" max="1555" width="8.58203125" style="12"/>
    <col min="1556" max="1556" width="13.08203125" style="12" customWidth="1"/>
    <col min="1557" max="1557" width="15.08203125" style="12" customWidth="1"/>
    <col min="1558" max="1789" width="8.58203125" style="12"/>
    <col min="1790" max="1790" width="11" style="12" customWidth="1"/>
    <col min="1791" max="1791" width="6" style="12" customWidth="1"/>
    <col min="1792" max="1792" width="10.5" style="12" customWidth="1"/>
    <col min="1793" max="1793" width="43" style="12" customWidth="1"/>
    <col min="1794" max="1796" width="8.58203125" style="12"/>
    <col min="1797" max="1799" width="9.5" style="12" customWidth="1"/>
    <col min="1800" max="1802" width="9.58203125" style="12" customWidth="1"/>
    <col min="1803" max="1803" width="10.58203125" style="12" customWidth="1"/>
    <col min="1804" max="1804" width="14.58203125" style="12" customWidth="1"/>
    <col min="1805" max="1805" width="8.58203125" style="12"/>
    <col min="1806" max="1806" width="12.5" style="12" customWidth="1"/>
    <col min="1807" max="1807" width="8.58203125" style="12"/>
    <col min="1808" max="1808" width="13.08203125" style="12" customWidth="1"/>
    <col min="1809" max="1809" width="8.58203125" style="12"/>
    <col min="1810" max="1810" width="14.25" style="12" customWidth="1"/>
    <col min="1811" max="1811" width="8.58203125" style="12"/>
    <col min="1812" max="1812" width="13.08203125" style="12" customWidth="1"/>
    <col min="1813" max="1813" width="15.08203125" style="12" customWidth="1"/>
    <col min="1814" max="2045" width="8.58203125" style="12"/>
    <col min="2046" max="2046" width="11" style="12" customWidth="1"/>
    <col min="2047" max="2047" width="6" style="12" customWidth="1"/>
    <col min="2048" max="2048" width="10.5" style="12" customWidth="1"/>
    <col min="2049" max="2049" width="43" style="12" customWidth="1"/>
    <col min="2050" max="2052" width="8.58203125" style="12"/>
    <col min="2053" max="2055" width="9.5" style="12" customWidth="1"/>
    <col min="2056" max="2058" width="9.58203125" style="12" customWidth="1"/>
    <col min="2059" max="2059" width="10.58203125" style="12" customWidth="1"/>
    <col min="2060" max="2060" width="14.58203125" style="12" customWidth="1"/>
    <col min="2061" max="2061" width="8.58203125" style="12"/>
    <col min="2062" max="2062" width="12.5" style="12" customWidth="1"/>
    <col min="2063" max="2063" width="8.58203125" style="12"/>
    <col min="2064" max="2064" width="13.08203125" style="12" customWidth="1"/>
    <col min="2065" max="2065" width="8.58203125" style="12"/>
    <col min="2066" max="2066" width="14.25" style="12" customWidth="1"/>
    <col min="2067" max="2067" width="8.58203125" style="12"/>
    <col min="2068" max="2068" width="13.08203125" style="12" customWidth="1"/>
    <col min="2069" max="2069" width="15.08203125" style="12" customWidth="1"/>
    <col min="2070" max="2301" width="8.58203125" style="12"/>
    <col min="2302" max="2302" width="11" style="12" customWidth="1"/>
    <col min="2303" max="2303" width="6" style="12" customWidth="1"/>
    <col min="2304" max="2304" width="10.5" style="12" customWidth="1"/>
    <col min="2305" max="2305" width="43" style="12" customWidth="1"/>
    <col min="2306" max="2308" width="8.58203125" style="12"/>
    <col min="2309" max="2311" width="9.5" style="12" customWidth="1"/>
    <col min="2312" max="2314" width="9.58203125" style="12" customWidth="1"/>
    <col min="2315" max="2315" width="10.58203125" style="12" customWidth="1"/>
    <col min="2316" max="2316" width="14.58203125" style="12" customWidth="1"/>
    <col min="2317" max="2317" width="8.58203125" style="12"/>
    <col min="2318" max="2318" width="12.5" style="12" customWidth="1"/>
    <col min="2319" max="2319" width="8.58203125" style="12"/>
    <col min="2320" max="2320" width="13.08203125" style="12" customWidth="1"/>
    <col min="2321" max="2321" width="8.58203125" style="12"/>
    <col min="2322" max="2322" width="14.25" style="12" customWidth="1"/>
    <col min="2323" max="2323" width="8.58203125" style="12"/>
    <col min="2324" max="2324" width="13.08203125" style="12" customWidth="1"/>
    <col min="2325" max="2325" width="15.08203125" style="12" customWidth="1"/>
    <col min="2326" max="2557" width="8.58203125" style="12"/>
    <col min="2558" max="2558" width="11" style="12" customWidth="1"/>
    <col min="2559" max="2559" width="6" style="12" customWidth="1"/>
    <col min="2560" max="2560" width="10.5" style="12" customWidth="1"/>
    <col min="2561" max="2561" width="43" style="12" customWidth="1"/>
    <col min="2562" max="2564" width="8.58203125" style="12"/>
    <col min="2565" max="2567" width="9.5" style="12" customWidth="1"/>
    <col min="2568" max="2570" width="9.58203125" style="12" customWidth="1"/>
    <col min="2571" max="2571" width="10.58203125" style="12" customWidth="1"/>
    <col min="2572" max="2572" width="14.58203125" style="12" customWidth="1"/>
    <col min="2573" max="2573" width="8.58203125" style="12"/>
    <col min="2574" max="2574" width="12.5" style="12" customWidth="1"/>
    <col min="2575" max="2575" width="8.58203125" style="12"/>
    <col min="2576" max="2576" width="13.08203125" style="12" customWidth="1"/>
    <col min="2577" max="2577" width="8.58203125" style="12"/>
    <col min="2578" max="2578" width="14.25" style="12" customWidth="1"/>
    <col min="2579" max="2579" width="8.58203125" style="12"/>
    <col min="2580" max="2580" width="13.08203125" style="12" customWidth="1"/>
    <col min="2581" max="2581" width="15.08203125" style="12" customWidth="1"/>
    <col min="2582" max="2813" width="8.58203125" style="12"/>
    <col min="2814" max="2814" width="11" style="12" customWidth="1"/>
    <col min="2815" max="2815" width="6" style="12" customWidth="1"/>
    <col min="2816" max="2816" width="10.5" style="12" customWidth="1"/>
    <col min="2817" max="2817" width="43" style="12" customWidth="1"/>
    <col min="2818" max="2820" width="8.58203125" style="12"/>
    <col min="2821" max="2823" width="9.5" style="12" customWidth="1"/>
    <col min="2824" max="2826" width="9.58203125" style="12" customWidth="1"/>
    <col min="2827" max="2827" width="10.58203125" style="12" customWidth="1"/>
    <col min="2828" max="2828" width="14.58203125" style="12" customWidth="1"/>
    <col min="2829" max="2829" width="8.58203125" style="12"/>
    <col min="2830" max="2830" width="12.5" style="12" customWidth="1"/>
    <col min="2831" max="2831" width="8.58203125" style="12"/>
    <col min="2832" max="2832" width="13.08203125" style="12" customWidth="1"/>
    <col min="2833" max="2833" width="8.58203125" style="12"/>
    <col min="2834" max="2834" width="14.25" style="12" customWidth="1"/>
    <col min="2835" max="2835" width="8.58203125" style="12"/>
    <col min="2836" max="2836" width="13.08203125" style="12" customWidth="1"/>
    <col min="2837" max="2837" width="15.08203125" style="12" customWidth="1"/>
    <col min="2838" max="3069" width="8.58203125" style="12"/>
    <col min="3070" max="3070" width="11" style="12" customWidth="1"/>
    <col min="3071" max="3071" width="6" style="12" customWidth="1"/>
    <col min="3072" max="3072" width="10.5" style="12" customWidth="1"/>
    <col min="3073" max="3073" width="43" style="12" customWidth="1"/>
    <col min="3074" max="3076" width="8.58203125" style="12"/>
    <col min="3077" max="3079" width="9.5" style="12" customWidth="1"/>
    <col min="3080" max="3082" width="9.58203125" style="12" customWidth="1"/>
    <col min="3083" max="3083" width="10.58203125" style="12" customWidth="1"/>
    <col min="3084" max="3084" width="14.58203125" style="12" customWidth="1"/>
    <col min="3085" max="3085" width="8.58203125" style="12"/>
    <col min="3086" max="3086" width="12.5" style="12" customWidth="1"/>
    <col min="3087" max="3087" width="8.58203125" style="12"/>
    <col min="3088" max="3088" width="13.08203125" style="12" customWidth="1"/>
    <col min="3089" max="3089" width="8.58203125" style="12"/>
    <col min="3090" max="3090" width="14.25" style="12" customWidth="1"/>
    <col min="3091" max="3091" width="8.58203125" style="12"/>
    <col min="3092" max="3092" width="13.08203125" style="12" customWidth="1"/>
    <col min="3093" max="3093" width="15.08203125" style="12" customWidth="1"/>
    <col min="3094" max="3325" width="8.58203125" style="12"/>
    <col min="3326" max="3326" width="11" style="12" customWidth="1"/>
    <col min="3327" max="3327" width="6" style="12" customWidth="1"/>
    <col min="3328" max="3328" width="10.5" style="12" customWidth="1"/>
    <col min="3329" max="3329" width="43" style="12" customWidth="1"/>
    <col min="3330" max="3332" width="8.58203125" style="12"/>
    <col min="3333" max="3335" width="9.5" style="12" customWidth="1"/>
    <col min="3336" max="3338" width="9.58203125" style="12" customWidth="1"/>
    <col min="3339" max="3339" width="10.58203125" style="12" customWidth="1"/>
    <col min="3340" max="3340" width="14.58203125" style="12" customWidth="1"/>
    <col min="3341" max="3341" width="8.58203125" style="12"/>
    <col min="3342" max="3342" width="12.5" style="12" customWidth="1"/>
    <col min="3343" max="3343" width="8.58203125" style="12"/>
    <col min="3344" max="3344" width="13.08203125" style="12" customWidth="1"/>
    <col min="3345" max="3345" width="8.58203125" style="12"/>
    <col min="3346" max="3346" width="14.25" style="12" customWidth="1"/>
    <col min="3347" max="3347" width="8.58203125" style="12"/>
    <col min="3348" max="3348" width="13.08203125" style="12" customWidth="1"/>
    <col min="3349" max="3349" width="15.08203125" style="12" customWidth="1"/>
    <col min="3350" max="3581" width="8.58203125" style="12"/>
    <col min="3582" max="3582" width="11" style="12" customWidth="1"/>
    <col min="3583" max="3583" width="6" style="12" customWidth="1"/>
    <col min="3584" max="3584" width="10.5" style="12" customWidth="1"/>
    <col min="3585" max="3585" width="43" style="12" customWidth="1"/>
    <col min="3586" max="3588" width="8.58203125" style="12"/>
    <col min="3589" max="3591" width="9.5" style="12" customWidth="1"/>
    <col min="3592" max="3594" width="9.58203125" style="12" customWidth="1"/>
    <col min="3595" max="3595" width="10.58203125" style="12" customWidth="1"/>
    <col min="3596" max="3596" width="14.58203125" style="12" customWidth="1"/>
    <col min="3597" max="3597" width="8.58203125" style="12"/>
    <col min="3598" max="3598" width="12.5" style="12" customWidth="1"/>
    <col min="3599" max="3599" width="8.58203125" style="12"/>
    <col min="3600" max="3600" width="13.08203125" style="12" customWidth="1"/>
    <col min="3601" max="3601" width="8.58203125" style="12"/>
    <col min="3602" max="3602" width="14.25" style="12" customWidth="1"/>
    <col min="3603" max="3603" width="8.58203125" style="12"/>
    <col min="3604" max="3604" width="13.08203125" style="12" customWidth="1"/>
    <col min="3605" max="3605" width="15.08203125" style="12" customWidth="1"/>
    <col min="3606" max="3837" width="8.58203125" style="12"/>
    <col min="3838" max="3838" width="11" style="12" customWidth="1"/>
    <col min="3839" max="3839" width="6" style="12" customWidth="1"/>
    <col min="3840" max="3840" width="10.5" style="12" customWidth="1"/>
    <col min="3841" max="3841" width="43" style="12" customWidth="1"/>
    <col min="3842" max="3844" width="8.58203125" style="12"/>
    <col min="3845" max="3847" width="9.5" style="12" customWidth="1"/>
    <col min="3848" max="3850" width="9.58203125" style="12" customWidth="1"/>
    <col min="3851" max="3851" width="10.58203125" style="12" customWidth="1"/>
    <col min="3852" max="3852" width="14.58203125" style="12" customWidth="1"/>
    <col min="3853" max="3853" width="8.58203125" style="12"/>
    <col min="3854" max="3854" width="12.5" style="12" customWidth="1"/>
    <col min="3855" max="3855" width="8.58203125" style="12"/>
    <col min="3856" max="3856" width="13.08203125" style="12" customWidth="1"/>
    <col min="3857" max="3857" width="8.58203125" style="12"/>
    <col min="3858" max="3858" width="14.25" style="12" customWidth="1"/>
    <col min="3859" max="3859" width="8.58203125" style="12"/>
    <col min="3860" max="3860" width="13.08203125" style="12" customWidth="1"/>
    <col min="3861" max="3861" width="15.08203125" style="12" customWidth="1"/>
    <col min="3862" max="4093" width="8.58203125" style="12"/>
    <col min="4094" max="4094" width="11" style="12" customWidth="1"/>
    <col min="4095" max="4095" width="6" style="12" customWidth="1"/>
    <col min="4096" max="4096" width="10.5" style="12" customWidth="1"/>
    <col min="4097" max="4097" width="43" style="12" customWidth="1"/>
    <col min="4098" max="4100" width="8.58203125" style="12"/>
    <col min="4101" max="4103" width="9.5" style="12" customWidth="1"/>
    <col min="4104" max="4106" width="9.58203125" style="12" customWidth="1"/>
    <col min="4107" max="4107" width="10.58203125" style="12" customWidth="1"/>
    <col min="4108" max="4108" width="14.58203125" style="12" customWidth="1"/>
    <col min="4109" max="4109" width="8.58203125" style="12"/>
    <col min="4110" max="4110" width="12.5" style="12" customWidth="1"/>
    <col min="4111" max="4111" width="8.58203125" style="12"/>
    <col min="4112" max="4112" width="13.08203125" style="12" customWidth="1"/>
    <col min="4113" max="4113" width="8.58203125" style="12"/>
    <col min="4114" max="4114" width="14.25" style="12" customWidth="1"/>
    <col min="4115" max="4115" width="8.58203125" style="12"/>
    <col min="4116" max="4116" width="13.08203125" style="12" customWidth="1"/>
    <col min="4117" max="4117" width="15.08203125" style="12" customWidth="1"/>
    <col min="4118" max="4349" width="8.58203125" style="12"/>
    <col min="4350" max="4350" width="11" style="12" customWidth="1"/>
    <col min="4351" max="4351" width="6" style="12" customWidth="1"/>
    <col min="4352" max="4352" width="10.5" style="12" customWidth="1"/>
    <col min="4353" max="4353" width="43" style="12" customWidth="1"/>
    <col min="4354" max="4356" width="8.58203125" style="12"/>
    <col min="4357" max="4359" width="9.5" style="12" customWidth="1"/>
    <col min="4360" max="4362" width="9.58203125" style="12" customWidth="1"/>
    <col min="4363" max="4363" width="10.58203125" style="12" customWidth="1"/>
    <col min="4364" max="4364" width="14.58203125" style="12" customWidth="1"/>
    <col min="4365" max="4365" width="8.58203125" style="12"/>
    <col min="4366" max="4366" width="12.5" style="12" customWidth="1"/>
    <col min="4367" max="4367" width="8.58203125" style="12"/>
    <col min="4368" max="4368" width="13.08203125" style="12" customWidth="1"/>
    <col min="4369" max="4369" width="8.58203125" style="12"/>
    <col min="4370" max="4370" width="14.25" style="12" customWidth="1"/>
    <col min="4371" max="4371" width="8.58203125" style="12"/>
    <col min="4372" max="4372" width="13.08203125" style="12" customWidth="1"/>
    <col min="4373" max="4373" width="15.08203125" style="12" customWidth="1"/>
    <col min="4374" max="4605" width="8.58203125" style="12"/>
    <col min="4606" max="4606" width="11" style="12" customWidth="1"/>
    <col min="4607" max="4607" width="6" style="12" customWidth="1"/>
    <col min="4608" max="4608" width="10.5" style="12" customWidth="1"/>
    <col min="4609" max="4609" width="43" style="12" customWidth="1"/>
    <col min="4610" max="4612" width="8.58203125" style="12"/>
    <col min="4613" max="4615" width="9.5" style="12" customWidth="1"/>
    <col min="4616" max="4618" width="9.58203125" style="12" customWidth="1"/>
    <col min="4619" max="4619" width="10.58203125" style="12" customWidth="1"/>
    <col min="4620" max="4620" width="14.58203125" style="12" customWidth="1"/>
    <col min="4621" max="4621" width="8.58203125" style="12"/>
    <col min="4622" max="4622" width="12.5" style="12" customWidth="1"/>
    <col min="4623" max="4623" width="8.58203125" style="12"/>
    <col min="4624" max="4624" width="13.08203125" style="12" customWidth="1"/>
    <col min="4625" max="4625" width="8.58203125" style="12"/>
    <col min="4626" max="4626" width="14.25" style="12" customWidth="1"/>
    <col min="4627" max="4627" width="8.58203125" style="12"/>
    <col min="4628" max="4628" width="13.08203125" style="12" customWidth="1"/>
    <col min="4629" max="4629" width="15.08203125" style="12" customWidth="1"/>
    <col min="4630" max="4861" width="8.58203125" style="12"/>
    <col min="4862" max="4862" width="11" style="12" customWidth="1"/>
    <col min="4863" max="4863" width="6" style="12" customWidth="1"/>
    <col min="4864" max="4864" width="10.5" style="12" customWidth="1"/>
    <col min="4865" max="4865" width="43" style="12" customWidth="1"/>
    <col min="4866" max="4868" width="8.58203125" style="12"/>
    <col min="4869" max="4871" width="9.5" style="12" customWidth="1"/>
    <col min="4872" max="4874" width="9.58203125" style="12" customWidth="1"/>
    <col min="4875" max="4875" width="10.58203125" style="12" customWidth="1"/>
    <col min="4876" max="4876" width="14.58203125" style="12" customWidth="1"/>
    <col min="4877" max="4877" width="8.58203125" style="12"/>
    <col min="4878" max="4878" width="12.5" style="12" customWidth="1"/>
    <col min="4879" max="4879" width="8.58203125" style="12"/>
    <col min="4880" max="4880" width="13.08203125" style="12" customWidth="1"/>
    <col min="4881" max="4881" width="8.58203125" style="12"/>
    <col min="4882" max="4882" width="14.25" style="12" customWidth="1"/>
    <col min="4883" max="4883" width="8.58203125" style="12"/>
    <col min="4884" max="4884" width="13.08203125" style="12" customWidth="1"/>
    <col min="4885" max="4885" width="15.08203125" style="12" customWidth="1"/>
    <col min="4886" max="5117" width="8.58203125" style="12"/>
    <col min="5118" max="5118" width="11" style="12" customWidth="1"/>
    <col min="5119" max="5119" width="6" style="12" customWidth="1"/>
    <col min="5120" max="5120" width="10.5" style="12" customWidth="1"/>
    <col min="5121" max="5121" width="43" style="12" customWidth="1"/>
    <col min="5122" max="5124" width="8.58203125" style="12"/>
    <col min="5125" max="5127" width="9.5" style="12" customWidth="1"/>
    <col min="5128" max="5130" width="9.58203125" style="12" customWidth="1"/>
    <col min="5131" max="5131" width="10.58203125" style="12" customWidth="1"/>
    <col min="5132" max="5132" width="14.58203125" style="12" customWidth="1"/>
    <col min="5133" max="5133" width="8.58203125" style="12"/>
    <col min="5134" max="5134" width="12.5" style="12" customWidth="1"/>
    <col min="5135" max="5135" width="8.58203125" style="12"/>
    <col min="5136" max="5136" width="13.08203125" style="12" customWidth="1"/>
    <col min="5137" max="5137" width="8.58203125" style="12"/>
    <col min="5138" max="5138" width="14.25" style="12" customWidth="1"/>
    <col min="5139" max="5139" width="8.58203125" style="12"/>
    <col min="5140" max="5140" width="13.08203125" style="12" customWidth="1"/>
    <col min="5141" max="5141" width="15.08203125" style="12" customWidth="1"/>
    <col min="5142" max="5373" width="8.58203125" style="12"/>
    <col min="5374" max="5374" width="11" style="12" customWidth="1"/>
    <col min="5375" max="5375" width="6" style="12" customWidth="1"/>
    <col min="5376" max="5376" width="10.5" style="12" customWidth="1"/>
    <col min="5377" max="5377" width="43" style="12" customWidth="1"/>
    <col min="5378" max="5380" width="8.58203125" style="12"/>
    <col min="5381" max="5383" width="9.5" style="12" customWidth="1"/>
    <col min="5384" max="5386" width="9.58203125" style="12" customWidth="1"/>
    <col min="5387" max="5387" width="10.58203125" style="12" customWidth="1"/>
    <col min="5388" max="5388" width="14.58203125" style="12" customWidth="1"/>
    <col min="5389" max="5389" width="8.58203125" style="12"/>
    <col min="5390" max="5390" width="12.5" style="12" customWidth="1"/>
    <col min="5391" max="5391" width="8.58203125" style="12"/>
    <col min="5392" max="5392" width="13.08203125" style="12" customWidth="1"/>
    <col min="5393" max="5393" width="8.58203125" style="12"/>
    <col min="5394" max="5394" width="14.25" style="12" customWidth="1"/>
    <col min="5395" max="5395" width="8.58203125" style="12"/>
    <col min="5396" max="5396" width="13.08203125" style="12" customWidth="1"/>
    <col min="5397" max="5397" width="15.08203125" style="12" customWidth="1"/>
    <col min="5398" max="5629" width="8.58203125" style="12"/>
    <col min="5630" max="5630" width="11" style="12" customWidth="1"/>
    <col min="5631" max="5631" width="6" style="12" customWidth="1"/>
    <col min="5632" max="5632" width="10.5" style="12" customWidth="1"/>
    <col min="5633" max="5633" width="43" style="12" customWidth="1"/>
    <col min="5634" max="5636" width="8.58203125" style="12"/>
    <col min="5637" max="5639" width="9.5" style="12" customWidth="1"/>
    <col min="5640" max="5642" width="9.58203125" style="12" customWidth="1"/>
    <col min="5643" max="5643" width="10.58203125" style="12" customWidth="1"/>
    <col min="5644" max="5644" width="14.58203125" style="12" customWidth="1"/>
    <col min="5645" max="5645" width="8.58203125" style="12"/>
    <col min="5646" max="5646" width="12.5" style="12" customWidth="1"/>
    <col min="5647" max="5647" width="8.58203125" style="12"/>
    <col min="5648" max="5648" width="13.08203125" style="12" customWidth="1"/>
    <col min="5649" max="5649" width="8.58203125" style="12"/>
    <col min="5650" max="5650" width="14.25" style="12" customWidth="1"/>
    <col min="5651" max="5651" width="8.58203125" style="12"/>
    <col min="5652" max="5652" width="13.08203125" style="12" customWidth="1"/>
    <col min="5653" max="5653" width="15.08203125" style="12" customWidth="1"/>
    <col min="5654" max="5885" width="8.58203125" style="12"/>
    <col min="5886" max="5886" width="11" style="12" customWidth="1"/>
    <col min="5887" max="5887" width="6" style="12" customWidth="1"/>
    <col min="5888" max="5888" width="10.5" style="12" customWidth="1"/>
    <col min="5889" max="5889" width="43" style="12" customWidth="1"/>
    <col min="5890" max="5892" width="8.58203125" style="12"/>
    <col min="5893" max="5895" width="9.5" style="12" customWidth="1"/>
    <col min="5896" max="5898" width="9.58203125" style="12" customWidth="1"/>
    <col min="5899" max="5899" width="10.58203125" style="12" customWidth="1"/>
    <col min="5900" max="5900" width="14.58203125" style="12" customWidth="1"/>
    <col min="5901" max="5901" width="8.58203125" style="12"/>
    <col min="5902" max="5902" width="12.5" style="12" customWidth="1"/>
    <col min="5903" max="5903" width="8.58203125" style="12"/>
    <col min="5904" max="5904" width="13.08203125" style="12" customWidth="1"/>
    <col min="5905" max="5905" width="8.58203125" style="12"/>
    <col min="5906" max="5906" width="14.25" style="12" customWidth="1"/>
    <col min="5907" max="5907" width="8.58203125" style="12"/>
    <col min="5908" max="5908" width="13.08203125" style="12" customWidth="1"/>
    <col min="5909" max="5909" width="15.08203125" style="12" customWidth="1"/>
    <col min="5910" max="6141" width="8.58203125" style="12"/>
    <col min="6142" max="6142" width="11" style="12" customWidth="1"/>
    <col min="6143" max="6143" width="6" style="12" customWidth="1"/>
    <col min="6144" max="6144" width="10.5" style="12" customWidth="1"/>
    <col min="6145" max="6145" width="43" style="12" customWidth="1"/>
    <col min="6146" max="6148" width="8.58203125" style="12"/>
    <col min="6149" max="6151" width="9.5" style="12" customWidth="1"/>
    <col min="6152" max="6154" width="9.58203125" style="12" customWidth="1"/>
    <col min="6155" max="6155" width="10.58203125" style="12" customWidth="1"/>
    <col min="6156" max="6156" width="14.58203125" style="12" customWidth="1"/>
    <col min="6157" max="6157" width="8.58203125" style="12"/>
    <col min="6158" max="6158" width="12.5" style="12" customWidth="1"/>
    <col min="6159" max="6159" width="8.58203125" style="12"/>
    <col min="6160" max="6160" width="13.08203125" style="12" customWidth="1"/>
    <col min="6161" max="6161" width="8.58203125" style="12"/>
    <col min="6162" max="6162" width="14.25" style="12" customWidth="1"/>
    <col min="6163" max="6163" width="8.58203125" style="12"/>
    <col min="6164" max="6164" width="13.08203125" style="12" customWidth="1"/>
    <col min="6165" max="6165" width="15.08203125" style="12" customWidth="1"/>
    <col min="6166" max="6397" width="8.58203125" style="12"/>
    <col min="6398" max="6398" width="11" style="12" customWidth="1"/>
    <col min="6399" max="6399" width="6" style="12" customWidth="1"/>
    <col min="6400" max="6400" width="10.5" style="12" customWidth="1"/>
    <col min="6401" max="6401" width="43" style="12" customWidth="1"/>
    <col min="6402" max="6404" width="8.58203125" style="12"/>
    <col min="6405" max="6407" width="9.5" style="12" customWidth="1"/>
    <col min="6408" max="6410" width="9.58203125" style="12" customWidth="1"/>
    <col min="6411" max="6411" width="10.58203125" style="12" customWidth="1"/>
    <col min="6412" max="6412" width="14.58203125" style="12" customWidth="1"/>
    <col min="6413" max="6413" width="8.58203125" style="12"/>
    <col min="6414" max="6414" width="12.5" style="12" customWidth="1"/>
    <col min="6415" max="6415" width="8.58203125" style="12"/>
    <col min="6416" max="6416" width="13.08203125" style="12" customWidth="1"/>
    <col min="6417" max="6417" width="8.58203125" style="12"/>
    <col min="6418" max="6418" width="14.25" style="12" customWidth="1"/>
    <col min="6419" max="6419" width="8.58203125" style="12"/>
    <col min="6420" max="6420" width="13.08203125" style="12" customWidth="1"/>
    <col min="6421" max="6421" width="15.08203125" style="12" customWidth="1"/>
    <col min="6422" max="6653" width="8.58203125" style="12"/>
    <col min="6654" max="6654" width="11" style="12" customWidth="1"/>
    <col min="6655" max="6655" width="6" style="12" customWidth="1"/>
    <col min="6656" max="6656" width="10.5" style="12" customWidth="1"/>
    <col min="6657" max="6657" width="43" style="12" customWidth="1"/>
    <col min="6658" max="6660" width="8.58203125" style="12"/>
    <col min="6661" max="6663" width="9.5" style="12" customWidth="1"/>
    <col min="6664" max="6666" width="9.58203125" style="12" customWidth="1"/>
    <col min="6667" max="6667" width="10.58203125" style="12" customWidth="1"/>
    <col min="6668" max="6668" width="14.58203125" style="12" customWidth="1"/>
    <col min="6669" max="6669" width="8.58203125" style="12"/>
    <col min="6670" max="6670" width="12.5" style="12" customWidth="1"/>
    <col min="6671" max="6671" width="8.58203125" style="12"/>
    <col min="6672" max="6672" width="13.08203125" style="12" customWidth="1"/>
    <col min="6673" max="6673" width="8.58203125" style="12"/>
    <col min="6674" max="6674" width="14.25" style="12" customWidth="1"/>
    <col min="6675" max="6675" width="8.58203125" style="12"/>
    <col min="6676" max="6676" width="13.08203125" style="12" customWidth="1"/>
    <col min="6677" max="6677" width="15.08203125" style="12" customWidth="1"/>
    <col min="6678" max="6909" width="8.58203125" style="12"/>
    <col min="6910" max="6910" width="11" style="12" customWidth="1"/>
    <col min="6911" max="6911" width="6" style="12" customWidth="1"/>
    <col min="6912" max="6912" width="10.5" style="12" customWidth="1"/>
    <col min="6913" max="6913" width="43" style="12" customWidth="1"/>
    <col min="6914" max="6916" width="8.58203125" style="12"/>
    <col min="6917" max="6919" width="9.5" style="12" customWidth="1"/>
    <col min="6920" max="6922" width="9.58203125" style="12" customWidth="1"/>
    <col min="6923" max="6923" width="10.58203125" style="12" customWidth="1"/>
    <col min="6924" max="6924" width="14.58203125" style="12" customWidth="1"/>
    <col min="6925" max="6925" width="8.58203125" style="12"/>
    <col min="6926" max="6926" width="12.5" style="12" customWidth="1"/>
    <col min="6927" max="6927" width="8.58203125" style="12"/>
    <col min="6928" max="6928" width="13.08203125" style="12" customWidth="1"/>
    <col min="6929" max="6929" width="8.58203125" style="12"/>
    <col min="6930" max="6930" width="14.25" style="12" customWidth="1"/>
    <col min="6931" max="6931" width="8.58203125" style="12"/>
    <col min="6932" max="6932" width="13.08203125" style="12" customWidth="1"/>
    <col min="6933" max="6933" width="15.08203125" style="12" customWidth="1"/>
    <col min="6934" max="7165" width="8.58203125" style="12"/>
    <col min="7166" max="7166" width="11" style="12" customWidth="1"/>
    <col min="7167" max="7167" width="6" style="12" customWidth="1"/>
    <col min="7168" max="7168" width="10.5" style="12" customWidth="1"/>
    <col min="7169" max="7169" width="43" style="12" customWidth="1"/>
    <col min="7170" max="7172" width="8.58203125" style="12"/>
    <col min="7173" max="7175" width="9.5" style="12" customWidth="1"/>
    <col min="7176" max="7178" width="9.58203125" style="12" customWidth="1"/>
    <col min="7179" max="7179" width="10.58203125" style="12" customWidth="1"/>
    <col min="7180" max="7180" width="14.58203125" style="12" customWidth="1"/>
    <col min="7181" max="7181" width="8.58203125" style="12"/>
    <col min="7182" max="7182" width="12.5" style="12" customWidth="1"/>
    <col min="7183" max="7183" width="8.58203125" style="12"/>
    <col min="7184" max="7184" width="13.08203125" style="12" customWidth="1"/>
    <col min="7185" max="7185" width="8.58203125" style="12"/>
    <col min="7186" max="7186" width="14.25" style="12" customWidth="1"/>
    <col min="7187" max="7187" width="8.58203125" style="12"/>
    <col min="7188" max="7188" width="13.08203125" style="12" customWidth="1"/>
    <col min="7189" max="7189" width="15.08203125" style="12" customWidth="1"/>
    <col min="7190" max="7421" width="8.58203125" style="12"/>
    <col min="7422" max="7422" width="11" style="12" customWidth="1"/>
    <col min="7423" max="7423" width="6" style="12" customWidth="1"/>
    <col min="7424" max="7424" width="10.5" style="12" customWidth="1"/>
    <col min="7425" max="7425" width="43" style="12" customWidth="1"/>
    <col min="7426" max="7428" width="8.58203125" style="12"/>
    <col min="7429" max="7431" width="9.5" style="12" customWidth="1"/>
    <col min="7432" max="7434" width="9.58203125" style="12" customWidth="1"/>
    <col min="7435" max="7435" width="10.58203125" style="12" customWidth="1"/>
    <col min="7436" max="7436" width="14.58203125" style="12" customWidth="1"/>
    <col min="7437" max="7437" width="8.58203125" style="12"/>
    <col min="7438" max="7438" width="12.5" style="12" customWidth="1"/>
    <col min="7439" max="7439" width="8.58203125" style="12"/>
    <col min="7440" max="7440" width="13.08203125" style="12" customWidth="1"/>
    <col min="7441" max="7441" width="8.58203125" style="12"/>
    <col min="7442" max="7442" width="14.25" style="12" customWidth="1"/>
    <col min="7443" max="7443" width="8.58203125" style="12"/>
    <col min="7444" max="7444" width="13.08203125" style="12" customWidth="1"/>
    <col min="7445" max="7445" width="15.08203125" style="12" customWidth="1"/>
    <col min="7446" max="7677" width="8.58203125" style="12"/>
    <col min="7678" max="7678" width="11" style="12" customWidth="1"/>
    <col min="7679" max="7679" width="6" style="12" customWidth="1"/>
    <col min="7680" max="7680" width="10.5" style="12" customWidth="1"/>
    <col min="7681" max="7681" width="43" style="12" customWidth="1"/>
    <col min="7682" max="7684" width="8.58203125" style="12"/>
    <col min="7685" max="7687" width="9.5" style="12" customWidth="1"/>
    <col min="7688" max="7690" width="9.58203125" style="12" customWidth="1"/>
    <col min="7691" max="7691" width="10.58203125" style="12" customWidth="1"/>
    <col min="7692" max="7692" width="14.58203125" style="12" customWidth="1"/>
    <col min="7693" max="7693" width="8.58203125" style="12"/>
    <col min="7694" max="7694" width="12.5" style="12" customWidth="1"/>
    <col min="7695" max="7695" width="8.58203125" style="12"/>
    <col min="7696" max="7696" width="13.08203125" style="12" customWidth="1"/>
    <col min="7697" max="7697" width="8.58203125" style="12"/>
    <col min="7698" max="7698" width="14.25" style="12" customWidth="1"/>
    <col min="7699" max="7699" width="8.58203125" style="12"/>
    <col min="7700" max="7700" width="13.08203125" style="12" customWidth="1"/>
    <col min="7701" max="7701" width="15.08203125" style="12" customWidth="1"/>
    <col min="7702" max="7933" width="8.58203125" style="12"/>
    <col min="7934" max="7934" width="11" style="12" customWidth="1"/>
    <col min="7935" max="7935" width="6" style="12" customWidth="1"/>
    <col min="7936" max="7936" width="10.5" style="12" customWidth="1"/>
    <col min="7937" max="7937" width="43" style="12" customWidth="1"/>
    <col min="7938" max="7940" width="8.58203125" style="12"/>
    <col min="7941" max="7943" width="9.5" style="12" customWidth="1"/>
    <col min="7944" max="7946" width="9.58203125" style="12" customWidth="1"/>
    <col min="7947" max="7947" width="10.58203125" style="12" customWidth="1"/>
    <col min="7948" max="7948" width="14.58203125" style="12" customWidth="1"/>
    <col min="7949" max="7949" width="8.58203125" style="12"/>
    <col min="7950" max="7950" width="12.5" style="12" customWidth="1"/>
    <col min="7951" max="7951" width="8.58203125" style="12"/>
    <col min="7952" max="7952" width="13.08203125" style="12" customWidth="1"/>
    <col min="7953" max="7953" width="8.58203125" style="12"/>
    <col min="7954" max="7954" width="14.25" style="12" customWidth="1"/>
    <col min="7955" max="7955" width="8.58203125" style="12"/>
    <col min="7956" max="7956" width="13.08203125" style="12" customWidth="1"/>
    <col min="7957" max="7957" width="15.08203125" style="12" customWidth="1"/>
    <col min="7958" max="8189" width="8.58203125" style="12"/>
    <col min="8190" max="8190" width="11" style="12" customWidth="1"/>
    <col min="8191" max="8191" width="6" style="12" customWidth="1"/>
    <col min="8192" max="8192" width="10.5" style="12" customWidth="1"/>
    <col min="8193" max="8193" width="43" style="12" customWidth="1"/>
    <col min="8194" max="8196" width="8.58203125" style="12"/>
    <col min="8197" max="8199" width="9.5" style="12" customWidth="1"/>
    <col min="8200" max="8202" width="9.58203125" style="12" customWidth="1"/>
    <col min="8203" max="8203" width="10.58203125" style="12" customWidth="1"/>
    <col min="8204" max="8204" width="14.58203125" style="12" customWidth="1"/>
    <col min="8205" max="8205" width="8.58203125" style="12"/>
    <col min="8206" max="8206" width="12.5" style="12" customWidth="1"/>
    <col min="8207" max="8207" width="8.58203125" style="12"/>
    <col min="8208" max="8208" width="13.08203125" style="12" customWidth="1"/>
    <col min="8209" max="8209" width="8.58203125" style="12"/>
    <col min="8210" max="8210" width="14.25" style="12" customWidth="1"/>
    <col min="8211" max="8211" width="8.58203125" style="12"/>
    <col min="8212" max="8212" width="13.08203125" style="12" customWidth="1"/>
    <col min="8213" max="8213" width="15.08203125" style="12" customWidth="1"/>
    <col min="8214" max="8445" width="8.58203125" style="12"/>
    <col min="8446" max="8446" width="11" style="12" customWidth="1"/>
    <col min="8447" max="8447" width="6" style="12" customWidth="1"/>
    <col min="8448" max="8448" width="10.5" style="12" customWidth="1"/>
    <col min="8449" max="8449" width="43" style="12" customWidth="1"/>
    <col min="8450" max="8452" width="8.58203125" style="12"/>
    <col min="8453" max="8455" width="9.5" style="12" customWidth="1"/>
    <col min="8456" max="8458" width="9.58203125" style="12" customWidth="1"/>
    <col min="8459" max="8459" width="10.58203125" style="12" customWidth="1"/>
    <col min="8460" max="8460" width="14.58203125" style="12" customWidth="1"/>
    <col min="8461" max="8461" width="8.58203125" style="12"/>
    <col min="8462" max="8462" width="12.5" style="12" customWidth="1"/>
    <col min="8463" max="8463" width="8.58203125" style="12"/>
    <col min="8464" max="8464" width="13.08203125" style="12" customWidth="1"/>
    <col min="8465" max="8465" width="8.58203125" style="12"/>
    <col min="8466" max="8466" width="14.25" style="12" customWidth="1"/>
    <col min="8467" max="8467" width="8.58203125" style="12"/>
    <col min="8468" max="8468" width="13.08203125" style="12" customWidth="1"/>
    <col min="8469" max="8469" width="15.08203125" style="12" customWidth="1"/>
    <col min="8470" max="8701" width="8.58203125" style="12"/>
    <col min="8702" max="8702" width="11" style="12" customWidth="1"/>
    <col min="8703" max="8703" width="6" style="12" customWidth="1"/>
    <col min="8704" max="8704" width="10.5" style="12" customWidth="1"/>
    <col min="8705" max="8705" width="43" style="12" customWidth="1"/>
    <col min="8706" max="8708" width="8.58203125" style="12"/>
    <col min="8709" max="8711" width="9.5" style="12" customWidth="1"/>
    <col min="8712" max="8714" width="9.58203125" style="12" customWidth="1"/>
    <col min="8715" max="8715" width="10.58203125" style="12" customWidth="1"/>
    <col min="8716" max="8716" width="14.58203125" style="12" customWidth="1"/>
    <col min="8717" max="8717" width="8.58203125" style="12"/>
    <col min="8718" max="8718" width="12.5" style="12" customWidth="1"/>
    <col min="8719" max="8719" width="8.58203125" style="12"/>
    <col min="8720" max="8720" width="13.08203125" style="12" customWidth="1"/>
    <col min="8721" max="8721" width="8.58203125" style="12"/>
    <col min="8722" max="8722" width="14.25" style="12" customWidth="1"/>
    <col min="8723" max="8723" width="8.58203125" style="12"/>
    <col min="8724" max="8724" width="13.08203125" style="12" customWidth="1"/>
    <col min="8725" max="8725" width="15.08203125" style="12" customWidth="1"/>
    <col min="8726" max="8957" width="8.58203125" style="12"/>
    <col min="8958" max="8958" width="11" style="12" customWidth="1"/>
    <col min="8959" max="8959" width="6" style="12" customWidth="1"/>
    <col min="8960" max="8960" width="10.5" style="12" customWidth="1"/>
    <col min="8961" max="8961" width="43" style="12" customWidth="1"/>
    <col min="8962" max="8964" width="8.58203125" style="12"/>
    <col min="8965" max="8967" width="9.5" style="12" customWidth="1"/>
    <col min="8968" max="8970" width="9.58203125" style="12" customWidth="1"/>
    <col min="8971" max="8971" width="10.58203125" style="12" customWidth="1"/>
    <col min="8972" max="8972" width="14.58203125" style="12" customWidth="1"/>
    <col min="8973" max="8973" width="8.58203125" style="12"/>
    <col min="8974" max="8974" width="12.5" style="12" customWidth="1"/>
    <col min="8975" max="8975" width="8.58203125" style="12"/>
    <col min="8976" max="8976" width="13.08203125" style="12" customWidth="1"/>
    <col min="8977" max="8977" width="8.58203125" style="12"/>
    <col min="8978" max="8978" width="14.25" style="12" customWidth="1"/>
    <col min="8979" max="8979" width="8.58203125" style="12"/>
    <col min="8980" max="8980" width="13.08203125" style="12" customWidth="1"/>
    <col min="8981" max="8981" width="15.08203125" style="12" customWidth="1"/>
    <col min="8982" max="9213" width="8.58203125" style="12"/>
    <col min="9214" max="9214" width="11" style="12" customWidth="1"/>
    <col min="9215" max="9215" width="6" style="12" customWidth="1"/>
    <col min="9216" max="9216" width="10.5" style="12" customWidth="1"/>
    <col min="9217" max="9217" width="43" style="12" customWidth="1"/>
    <col min="9218" max="9220" width="8.58203125" style="12"/>
    <col min="9221" max="9223" width="9.5" style="12" customWidth="1"/>
    <col min="9224" max="9226" width="9.58203125" style="12" customWidth="1"/>
    <col min="9227" max="9227" width="10.58203125" style="12" customWidth="1"/>
    <col min="9228" max="9228" width="14.58203125" style="12" customWidth="1"/>
    <col min="9229" max="9229" width="8.58203125" style="12"/>
    <col min="9230" max="9230" width="12.5" style="12" customWidth="1"/>
    <col min="9231" max="9231" width="8.58203125" style="12"/>
    <col min="9232" max="9232" width="13.08203125" style="12" customWidth="1"/>
    <col min="9233" max="9233" width="8.58203125" style="12"/>
    <col min="9234" max="9234" width="14.25" style="12" customWidth="1"/>
    <col min="9235" max="9235" width="8.58203125" style="12"/>
    <col min="9236" max="9236" width="13.08203125" style="12" customWidth="1"/>
    <col min="9237" max="9237" width="15.08203125" style="12" customWidth="1"/>
    <col min="9238" max="9469" width="8.58203125" style="12"/>
    <col min="9470" max="9470" width="11" style="12" customWidth="1"/>
    <col min="9471" max="9471" width="6" style="12" customWidth="1"/>
    <col min="9472" max="9472" width="10.5" style="12" customWidth="1"/>
    <col min="9473" max="9473" width="43" style="12" customWidth="1"/>
    <col min="9474" max="9476" width="8.58203125" style="12"/>
    <col min="9477" max="9479" width="9.5" style="12" customWidth="1"/>
    <col min="9480" max="9482" width="9.58203125" style="12" customWidth="1"/>
    <col min="9483" max="9483" width="10.58203125" style="12" customWidth="1"/>
    <col min="9484" max="9484" width="14.58203125" style="12" customWidth="1"/>
    <col min="9485" max="9485" width="8.58203125" style="12"/>
    <col min="9486" max="9486" width="12.5" style="12" customWidth="1"/>
    <col min="9487" max="9487" width="8.58203125" style="12"/>
    <col min="9488" max="9488" width="13.08203125" style="12" customWidth="1"/>
    <col min="9489" max="9489" width="8.58203125" style="12"/>
    <col min="9490" max="9490" width="14.25" style="12" customWidth="1"/>
    <col min="9491" max="9491" width="8.58203125" style="12"/>
    <col min="9492" max="9492" width="13.08203125" style="12" customWidth="1"/>
    <col min="9493" max="9493" width="15.08203125" style="12" customWidth="1"/>
    <col min="9494" max="9725" width="8.58203125" style="12"/>
    <col min="9726" max="9726" width="11" style="12" customWidth="1"/>
    <col min="9727" max="9727" width="6" style="12" customWidth="1"/>
    <col min="9728" max="9728" width="10.5" style="12" customWidth="1"/>
    <col min="9729" max="9729" width="43" style="12" customWidth="1"/>
    <col min="9730" max="9732" width="8.58203125" style="12"/>
    <col min="9733" max="9735" width="9.5" style="12" customWidth="1"/>
    <col min="9736" max="9738" width="9.58203125" style="12" customWidth="1"/>
    <col min="9739" max="9739" width="10.58203125" style="12" customWidth="1"/>
    <col min="9740" max="9740" width="14.58203125" style="12" customWidth="1"/>
    <col min="9741" max="9741" width="8.58203125" style="12"/>
    <col min="9742" max="9742" width="12.5" style="12" customWidth="1"/>
    <col min="9743" max="9743" width="8.58203125" style="12"/>
    <col min="9744" max="9744" width="13.08203125" style="12" customWidth="1"/>
    <col min="9745" max="9745" width="8.58203125" style="12"/>
    <col min="9746" max="9746" width="14.25" style="12" customWidth="1"/>
    <col min="9747" max="9747" width="8.58203125" style="12"/>
    <col min="9748" max="9748" width="13.08203125" style="12" customWidth="1"/>
    <col min="9749" max="9749" width="15.08203125" style="12" customWidth="1"/>
    <col min="9750" max="9981" width="8.58203125" style="12"/>
    <col min="9982" max="9982" width="11" style="12" customWidth="1"/>
    <col min="9983" max="9983" width="6" style="12" customWidth="1"/>
    <col min="9984" max="9984" width="10.5" style="12" customWidth="1"/>
    <col min="9985" max="9985" width="43" style="12" customWidth="1"/>
    <col min="9986" max="9988" width="8.58203125" style="12"/>
    <col min="9989" max="9991" width="9.5" style="12" customWidth="1"/>
    <col min="9992" max="9994" width="9.58203125" style="12" customWidth="1"/>
    <col min="9995" max="9995" width="10.58203125" style="12" customWidth="1"/>
    <col min="9996" max="9996" width="14.58203125" style="12" customWidth="1"/>
    <col min="9997" max="9997" width="8.58203125" style="12"/>
    <col min="9998" max="9998" width="12.5" style="12" customWidth="1"/>
    <col min="9999" max="9999" width="8.58203125" style="12"/>
    <col min="10000" max="10000" width="13.08203125" style="12" customWidth="1"/>
    <col min="10001" max="10001" width="8.58203125" style="12"/>
    <col min="10002" max="10002" width="14.25" style="12" customWidth="1"/>
    <col min="10003" max="10003" width="8.58203125" style="12"/>
    <col min="10004" max="10004" width="13.08203125" style="12" customWidth="1"/>
    <col min="10005" max="10005" width="15.08203125" style="12" customWidth="1"/>
    <col min="10006" max="10237" width="8.58203125" style="12"/>
    <col min="10238" max="10238" width="11" style="12" customWidth="1"/>
    <col min="10239" max="10239" width="6" style="12" customWidth="1"/>
    <col min="10240" max="10240" width="10.5" style="12" customWidth="1"/>
    <col min="10241" max="10241" width="43" style="12" customWidth="1"/>
    <col min="10242" max="10244" width="8.58203125" style="12"/>
    <col min="10245" max="10247" width="9.5" style="12" customWidth="1"/>
    <col min="10248" max="10250" width="9.58203125" style="12" customWidth="1"/>
    <col min="10251" max="10251" width="10.58203125" style="12" customWidth="1"/>
    <col min="10252" max="10252" width="14.58203125" style="12" customWidth="1"/>
    <col min="10253" max="10253" width="8.58203125" style="12"/>
    <col min="10254" max="10254" width="12.5" style="12" customWidth="1"/>
    <col min="10255" max="10255" width="8.58203125" style="12"/>
    <col min="10256" max="10256" width="13.08203125" style="12" customWidth="1"/>
    <col min="10257" max="10257" width="8.58203125" style="12"/>
    <col min="10258" max="10258" width="14.25" style="12" customWidth="1"/>
    <col min="10259" max="10259" width="8.58203125" style="12"/>
    <col min="10260" max="10260" width="13.08203125" style="12" customWidth="1"/>
    <col min="10261" max="10261" width="15.08203125" style="12" customWidth="1"/>
    <col min="10262" max="10493" width="8.58203125" style="12"/>
    <col min="10494" max="10494" width="11" style="12" customWidth="1"/>
    <col min="10495" max="10495" width="6" style="12" customWidth="1"/>
    <col min="10496" max="10496" width="10.5" style="12" customWidth="1"/>
    <col min="10497" max="10497" width="43" style="12" customWidth="1"/>
    <col min="10498" max="10500" width="8.58203125" style="12"/>
    <col min="10501" max="10503" width="9.5" style="12" customWidth="1"/>
    <col min="10504" max="10506" width="9.58203125" style="12" customWidth="1"/>
    <col min="10507" max="10507" width="10.58203125" style="12" customWidth="1"/>
    <col min="10508" max="10508" width="14.58203125" style="12" customWidth="1"/>
    <col min="10509" max="10509" width="8.58203125" style="12"/>
    <col min="10510" max="10510" width="12.5" style="12" customWidth="1"/>
    <col min="10511" max="10511" width="8.58203125" style="12"/>
    <col min="10512" max="10512" width="13.08203125" style="12" customWidth="1"/>
    <col min="10513" max="10513" width="8.58203125" style="12"/>
    <col min="10514" max="10514" width="14.25" style="12" customWidth="1"/>
    <col min="10515" max="10515" width="8.58203125" style="12"/>
    <col min="10516" max="10516" width="13.08203125" style="12" customWidth="1"/>
    <col min="10517" max="10517" width="15.08203125" style="12" customWidth="1"/>
    <col min="10518" max="10749" width="8.58203125" style="12"/>
    <col min="10750" max="10750" width="11" style="12" customWidth="1"/>
    <col min="10751" max="10751" width="6" style="12" customWidth="1"/>
    <col min="10752" max="10752" width="10.5" style="12" customWidth="1"/>
    <col min="10753" max="10753" width="43" style="12" customWidth="1"/>
    <col min="10754" max="10756" width="8.58203125" style="12"/>
    <col min="10757" max="10759" width="9.5" style="12" customWidth="1"/>
    <col min="10760" max="10762" width="9.58203125" style="12" customWidth="1"/>
    <col min="10763" max="10763" width="10.58203125" style="12" customWidth="1"/>
    <col min="10764" max="10764" width="14.58203125" style="12" customWidth="1"/>
    <col min="10765" max="10765" width="8.58203125" style="12"/>
    <col min="10766" max="10766" width="12.5" style="12" customWidth="1"/>
    <col min="10767" max="10767" width="8.58203125" style="12"/>
    <col min="10768" max="10768" width="13.08203125" style="12" customWidth="1"/>
    <col min="10769" max="10769" width="8.58203125" style="12"/>
    <col min="10770" max="10770" width="14.25" style="12" customWidth="1"/>
    <col min="10771" max="10771" width="8.58203125" style="12"/>
    <col min="10772" max="10772" width="13.08203125" style="12" customWidth="1"/>
    <col min="10773" max="10773" width="15.08203125" style="12" customWidth="1"/>
    <col min="10774" max="11005" width="8.58203125" style="12"/>
    <col min="11006" max="11006" width="11" style="12" customWidth="1"/>
    <col min="11007" max="11007" width="6" style="12" customWidth="1"/>
    <col min="11008" max="11008" width="10.5" style="12" customWidth="1"/>
    <col min="11009" max="11009" width="43" style="12" customWidth="1"/>
    <col min="11010" max="11012" width="8.58203125" style="12"/>
    <col min="11013" max="11015" width="9.5" style="12" customWidth="1"/>
    <col min="11016" max="11018" width="9.58203125" style="12" customWidth="1"/>
    <col min="11019" max="11019" width="10.58203125" style="12" customWidth="1"/>
    <col min="11020" max="11020" width="14.58203125" style="12" customWidth="1"/>
    <col min="11021" max="11021" width="8.58203125" style="12"/>
    <col min="11022" max="11022" width="12.5" style="12" customWidth="1"/>
    <col min="11023" max="11023" width="8.58203125" style="12"/>
    <col min="11024" max="11024" width="13.08203125" style="12" customWidth="1"/>
    <col min="11025" max="11025" width="8.58203125" style="12"/>
    <col min="11026" max="11026" width="14.25" style="12" customWidth="1"/>
    <col min="11027" max="11027" width="8.58203125" style="12"/>
    <col min="11028" max="11028" width="13.08203125" style="12" customWidth="1"/>
    <col min="11029" max="11029" width="15.08203125" style="12" customWidth="1"/>
    <col min="11030" max="11261" width="8.58203125" style="12"/>
    <col min="11262" max="11262" width="11" style="12" customWidth="1"/>
    <col min="11263" max="11263" width="6" style="12" customWidth="1"/>
    <col min="11264" max="11264" width="10.5" style="12" customWidth="1"/>
    <col min="11265" max="11265" width="43" style="12" customWidth="1"/>
    <col min="11266" max="11268" width="8.58203125" style="12"/>
    <col min="11269" max="11271" width="9.5" style="12" customWidth="1"/>
    <col min="11272" max="11274" width="9.58203125" style="12" customWidth="1"/>
    <col min="11275" max="11275" width="10.58203125" style="12" customWidth="1"/>
    <col min="11276" max="11276" width="14.58203125" style="12" customWidth="1"/>
    <col min="11277" max="11277" width="8.58203125" style="12"/>
    <col min="11278" max="11278" width="12.5" style="12" customWidth="1"/>
    <col min="11279" max="11279" width="8.58203125" style="12"/>
    <col min="11280" max="11280" width="13.08203125" style="12" customWidth="1"/>
    <col min="11281" max="11281" width="8.58203125" style="12"/>
    <col min="11282" max="11282" width="14.25" style="12" customWidth="1"/>
    <col min="11283" max="11283" width="8.58203125" style="12"/>
    <col min="11284" max="11284" width="13.08203125" style="12" customWidth="1"/>
    <col min="11285" max="11285" width="15.08203125" style="12" customWidth="1"/>
    <col min="11286" max="11517" width="8.58203125" style="12"/>
    <col min="11518" max="11518" width="11" style="12" customWidth="1"/>
    <col min="11519" max="11519" width="6" style="12" customWidth="1"/>
    <col min="11520" max="11520" width="10.5" style="12" customWidth="1"/>
    <col min="11521" max="11521" width="43" style="12" customWidth="1"/>
    <col min="11522" max="11524" width="8.58203125" style="12"/>
    <col min="11525" max="11527" width="9.5" style="12" customWidth="1"/>
    <col min="11528" max="11530" width="9.58203125" style="12" customWidth="1"/>
    <col min="11531" max="11531" width="10.58203125" style="12" customWidth="1"/>
    <col min="11532" max="11532" width="14.58203125" style="12" customWidth="1"/>
    <col min="11533" max="11533" width="8.58203125" style="12"/>
    <col min="11534" max="11534" width="12.5" style="12" customWidth="1"/>
    <col min="11535" max="11535" width="8.58203125" style="12"/>
    <col min="11536" max="11536" width="13.08203125" style="12" customWidth="1"/>
    <col min="11537" max="11537" width="8.58203125" style="12"/>
    <col min="11538" max="11538" width="14.25" style="12" customWidth="1"/>
    <col min="11539" max="11539" width="8.58203125" style="12"/>
    <col min="11540" max="11540" width="13.08203125" style="12" customWidth="1"/>
    <col min="11541" max="11541" width="15.08203125" style="12" customWidth="1"/>
    <col min="11542" max="11773" width="8.58203125" style="12"/>
    <col min="11774" max="11774" width="11" style="12" customWidth="1"/>
    <col min="11775" max="11775" width="6" style="12" customWidth="1"/>
    <col min="11776" max="11776" width="10.5" style="12" customWidth="1"/>
    <col min="11777" max="11777" width="43" style="12" customWidth="1"/>
    <col min="11778" max="11780" width="8.58203125" style="12"/>
    <col min="11781" max="11783" width="9.5" style="12" customWidth="1"/>
    <col min="11784" max="11786" width="9.58203125" style="12" customWidth="1"/>
    <col min="11787" max="11787" width="10.58203125" style="12" customWidth="1"/>
    <col min="11788" max="11788" width="14.58203125" style="12" customWidth="1"/>
    <col min="11789" max="11789" width="8.58203125" style="12"/>
    <col min="11790" max="11790" width="12.5" style="12" customWidth="1"/>
    <col min="11791" max="11791" width="8.58203125" style="12"/>
    <col min="11792" max="11792" width="13.08203125" style="12" customWidth="1"/>
    <col min="11793" max="11793" width="8.58203125" style="12"/>
    <col min="11794" max="11794" width="14.25" style="12" customWidth="1"/>
    <col min="11795" max="11795" width="8.58203125" style="12"/>
    <col min="11796" max="11796" width="13.08203125" style="12" customWidth="1"/>
    <col min="11797" max="11797" width="15.08203125" style="12" customWidth="1"/>
    <col min="11798" max="12029" width="8.58203125" style="12"/>
    <col min="12030" max="12030" width="11" style="12" customWidth="1"/>
    <col min="12031" max="12031" width="6" style="12" customWidth="1"/>
    <col min="12032" max="12032" width="10.5" style="12" customWidth="1"/>
    <col min="12033" max="12033" width="43" style="12" customWidth="1"/>
    <col min="12034" max="12036" width="8.58203125" style="12"/>
    <col min="12037" max="12039" width="9.5" style="12" customWidth="1"/>
    <col min="12040" max="12042" width="9.58203125" style="12" customWidth="1"/>
    <col min="12043" max="12043" width="10.58203125" style="12" customWidth="1"/>
    <col min="12044" max="12044" width="14.58203125" style="12" customWidth="1"/>
    <col min="12045" max="12045" width="8.58203125" style="12"/>
    <col min="12046" max="12046" width="12.5" style="12" customWidth="1"/>
    <col min="12047" max="12047" width="8.58203125" style="12"/>
    <col min="12048" max="12048" width="13.08203125" style="12" customWidth="1"/>
    <col min="12049" max="12049" width="8.58203125" style="12"/>
    <col min="12050" max="12050" width="14.25" style="12" customWidth="1"/>
    <col min="12051" max="12051" width="8.58203125" style="12"/>
    <col min="12052" max="12052" width="13.08203125" style="12" customWidth="1"/>
    <col min="12053" max="12053" width="15.08203125" style="12" customWidth="1"/>
    <col min="12054" max="12285" width="8.58203125" style="12"/>
    <col min="12286" max="12286" width="11" style="12" customWidth="1"/>
    <col min="12287" max="12287" width="6" style="12" customWidth="1"/>
    <col min="12288" max="12288" width="10.5" style="12" customWidth="1"/>
    <col min="12289" max="12289" width="43" style="12" customWidth="1"/>
    <col min="12290" max="12292" width="8.58203125" style="12"/>
    <col min="12293" max="12295" width="9.5" style="12" customWidth="1"/>
    <col min="12296" max="12298" width="9.58203125" style="12" customWidth="1"/>
    <col min="12299" max="12299" width="10.58203125" style="12" customWidth="1"/>
    <col min="12300" max="12300" width="14.58203125" style="12" customWidth="1"/>
    <col min="12301" max="12301" width="8.58203125" style="12"/>
    <col min="12302" max="12302" width="12.5" style="12" customWidth="1"/>
    <col min="12303" max="12303" width="8.58203125" style="12"/>
    <col min="12304" max="12304" width="13.08203125" style="12" customWidth="1"/>
    <col min="12305" max="12305" width="8.58203125" style="12"/>
    <col min="12306" max="12306" width="14.25" style="12" customWidth="1"/>
    <col min="12307" max="12307" width="8.58203125" style="12"/>
    <col min="12308" max="12308" width="13.08203125" style="12" customWidth="1"/>
    <col min="12309" max="12309" width="15.08203125" style="12" customWidth="1"/>
    <col min="12310" max="12541" width="8.58203125" style="12"/>
    <col min="12542" max="12542" width="11" style="12" customWidth="1"/>
    <col min="12543" max="12543" width="6" style="12" customWidth="1"/>
    <col min="12544" max="12544" width="10.5" style="12" customWidth="1"/>
    <col min="12545" max="12545" width="43" style="12" customWidth="1"/>
    <col min="12546" max="12548" width="8.58203125" style="12"/>
    <col min="12549" max="12551" width="9.5" style="12" customWidth="1"/>
    <col min="12552" max="12554" width="9.58203125" style="12" customWidth="1"/>
    <col min="12555" max="12555" width="10.58203125" style="12" customWidth="1"/>
    <col min="12556" max="12556" width="14.58203125" style="12" customWidth="1"/>
    <col min="12557" max="12557" width="8.58203125" style="12"/>
    <col min="12558" max="12558" width="12.5" style="12" customWidth="1"/>
    <col min="12559" max="12559" width="8.58203125" style="12"/>
    <col min="12560" max="12560" width="13.08203125" style="12" customWidth="1"/>
    <col min="12561" max="12561" width="8.58203125" style="12"/>
    <col min="12562" max="12562" width="14.25" style="12" customWidth="1"/>
    <col min="12563" max="12563" width="8.58203125" style="12"/>
    <col min="12564" max="12564" width="13.08203125" style="12" customWidth="1"/>
    <col min="12565" max="12565" width="15.08203125" style="12" customWidth="1"/>
    <col min="12566" max="12797" width="8.58203125" style="12"/>
    <col min="12798" max="12798" width="11" style="12" customWidth="1"/>
    <col min="12799" max="12799" width="6" style="12" customWidth="1"/>
    <col min="12800" max="12800" width="10.5" style="12" customWidth="1"/>
    <col min="12801" max="12801" width="43" style="12" customWidth="1"/>
    <col min="12802" max="12804" width="8.58203125" style="12"/>
    <col min="12805" max="12807" width="9.5" style="12" customWidth="1"/>
    <col min="12808" max="12810" width="9.58203125" style="12" customWidth="1"/>
    <col min="12811" max="12811" width="10.58203125" style="12" customWidth="1"/>
    <col min="12812" max="12812" width="14.58203125" style="12" customWidth="1"/>
    <col min="12813" max="12813" width="8.58203125" style="12"/>
    <col min="12814" max="12814" width="12.5" style="12" customWidth="1"/>
    <col min="12815" max="12815" width="8.58203125" style="12"/>
    <col min="12816" max="12816" width="13.08203125" style="12" customWidth="1"/>
    <col min="12817" max="12817" width="8.58203125" style="12"/>
    <col min="12818" max="12818" width="14.25" style="12" customWidth="1"/>
    <col min="12819" max="12819" width="8.58203125" style="12"/>
    <col min="12820" max="12820" width="13.08203125" style="12" customWidth="1"/>
    <col min="12821" max="12821" width="15.08203125" style="12" customWidth="1"/>
    <col min="12822" max="13053" width="8.58203125" style="12"/>
    <col min="13054" max="13054" width="11" style="12" customWidth="1"/>
    <col min="13055" max="13055" width="6" style="12" customWidth="1"/>
    <col min="13056" max="13056" width="10.5" style="12" customWidth="1"/>
    <col min="13057" max="13057" width="43" style="12" customWidth="1"/>
    <col min="13058" max="13060" width="8.58203125" style="12"/>
    <col min="13061" max="13063" width="9.5" style="12" customWidth="1"/>
    <col min="13064" max="13066" width="9.58203125" style="12" customWidth="1"/>
    <col min="13067" max="13067" width="10.58203125" style="12" customWidth="1"/>
    <col min="13068" max="13068" width="14.58203125" style="12" customWidth="1"/>
    <col min="13069" max="13069" width="8.58203125" style="12"/>
    <col min="13070" max="13070" width="12.5" style="12" customWidth="1"/>
    <col min="13071" max="13071" width="8.58203125" style="12"/>
    <col min="13072" max="13072" width="13.08203125" style="12" customWidth="1"/>
    <col min="13073" max="13073" width="8.58203125" style="12"/>
    <col min="13074" max="13074" width="14.25" style="12" customWidth="1"/>
    <col min="13075" max="13075" width="8.58203125" style="12"/>
    <col min="13076" max="13076" width="13.08203125" style="12" customWidth="1"/>
    <col min="13077" max="13077" width="15.08203125" style="12" customWidth="1"/>
    <col min="13078" max="13309" width="8.58203125" style="12"/>
    <col min="13310" max="13310" width="11" style="12" customWidth="1"/>
    <col min="13311" max="13311" width="6" style="12" customWidth="1"/>
    <col min="13312" max="13312" width="10.5" style="12" customWidth="1"/>
    <col min="13313" max="13313" width="43" style="12" customWidth="1"/>
    <col min="13314" max="13316" width="8.58203125" style="12"/>
    <col min="13317" max="13319" width="9.5" style="12" customWidth="1"/>
    <col min="13320" max="13322" width="9.58203125" style="12" customWidth="1"/>
    <col min="13323" max="13323" width="10.58203125" style="12" customWidth="1"/>
    <col min="13324" max="13324" width="14.58203125" style="12" customWidth="1"/>
    <col min="13325" max="13325" width="8.58203125" style="12"/>
    <col min="13326" max="13326" width="12.5" style="12" customWidth="1"/>
    <col min="13327" max="13327" width="8.58203125" style="12"/>
    <col min="13328" max="13328" width="13.08203125" style="12" customWidth="1"/>
    <col min="13329" max="13329" width="8.58203125" style="12"/>
    <col min="13330" max="13330" width="14.25" style="12" customWidth="1"/>
    <col min="13331" max="13331" width="8.58203125" style="12"/>
    <col min="13332" max="13332" width="13.08203125" style="12" customWidth="1"/>
    <col min="13333" max="13333" width="15.08203125" style="12" customWidth="1"/>
    <col min="13334" max="13565" width="8.58203125" style="12"/>
    <col min="13566" max="13566" width="11" style="12" customWidth="1"/>
    <col min="13567" max="13567" width="6" style="12" customWidth="1"/>
    <col min="13568" max="13568" width="10.5" style="12" customWidth="1"/>
    <col min="13569" max="13569" width="43" style="12" customWidth="1"/>
    <col min="13570" max="13572" width="8.58203125" style="12"/>
    <col min="13573" max="13575" width="9.5" style="12" customWidth="1"/>
    <col min="13576" max="13578" width="9.58203125" style="12" customWidth="1"/>
    <col min="13579" max="13579" width="10.58203125" style="12" customWidth="1"/>
    <col min="13580" max="13580" width="14.58203125" style="12" customWidth="1"/>
    <col min="13581" max="13581" width="8.58203125" style="12"/>
    <col min="13582" max="13582" width="12.5" style="12" customWidth="1"/>
    <col min="13583" max="13583" width="8.58203125" style="12"/>
    <col min="13584" max="13584" width="13.08203125" style="12" customWidth="1"/>
    <col min="13585" max="13585" width="8.58203125" style="12"/>
    <col min="13586" max="13586" width="14.25" style="12" customWidth="1"/>
    <col min="13587" max="13587" width="8.58203125" style="12"/>
    <col min="13588" max="13588" width="13.08203125" style="12" customWidth="1"/>
    <col min="13589" max="13589" width="15.08203125" style="12" customWidth="1"/>
    <col min="13590" max="13821" width="8.58203125" style="12"/>
    <col min="13822" max="13822" width="11" style="12" customWidth="1"/>
    <col min="13823" max="13823" width="6" style="12" customWidth="1"/>
    <col min="13824" max="13824" width="10.5" style="12" customWidth="1"/>
    <col min="13825" max="13825" width="43" style="12" customWidth="1"/>
    <col min="13826" max="13828" width="8.58203125" style="12"/>
    <col min="13829" max="13831" width="9.5" style="12" customWidth="1"/>
    <col min="13832" max="13834" width="9.58203125" style="12" customWidth="1"/>
    <col min="13835" max="13835" width="10.58203125" style="12" customWidth="1"/>
    <col min="13836" max="13836" width="14.58203125" style="12" customWidth="1"/>
    <col min="13837" max="13837" width="8.58203125" style="12"/>
    <col min="13838" max="13838" width="12.5" style="12" customWidth="1"/>
    <col min="13839" max="13839" width="8.58203125" style="12"/>
    <col min="13840" max="13840" width="13.08203125" style="12" customWidth="1"/>
    <col min="13841" max="13841" width="8.58203125" style="12"/>
    <col min="13842" max="13842" width="14.25" style="12" customWidth="1"/>
    <col min="13843" max="13843" width="8.58203125" style="12"/>
    <col min="13844" max="13844" width="13.08203125" style="12" customWidth="1"/>
    <col min="13845" max="13845" width="15.08203125" style="12" customWidth="1"/>
    <col min="13846" max="14077" width="8.58203125" style="12"/>
    <col min="14078" max="14078" width="11" style="12" customWidth="1"/>
    <col min="14079" max="14079" width="6" style="12" customWidth="1"/>
    <col min="14080" max="14080" width="10.5" style="12" customWidth="1"/>
    <col min="14081" max="14081" width="43" style="12" customWidth="1"/>
    <col min="14082" max="14084" width="8.58203125" style="12"/>
    <col min="14085" max="14087" width="9.5" style="12" customWidth="1"/>
    <col min="14088" max="14090" width="9.58203125" style="12" customWidth="1"/>
    <col min="14091" max="14091" width="10.58203125" style="12" customWidth="1"/>
    <col min="14092" max="14092" width="14.58203125" style="12" customWidth="1"/>
    <col min="14093" max="14093" width="8.58203125" style="12"/>
    <col min="14094" max="14094" width="12.5" style="12" customWidth="1"/>
    <col min="14095" max="14095" width="8.58203125" style="12"/>
    <col min="14096" max="14096" width="13.08203125" style="12" customWidth="1"/>
    <col min="14097" max="14097" width="8.58203125" style="12"/>
    <col min="14098" max="14098" width="14.25" style="12" customWidth="1"/>
    <col min="14099" max="14099" width="8.58203125" style="12"/>
    <col min="14100" max="14100" width="13.08203125" style="12" customWidth="1"/>
    <col min="14101" max="14101" width="15.08203125" style="12" customWidth="1"/>
    <col min="14102" max="14333" width="8.58203125" style="12"/>
    <col min="14334" max="14334" width="11" style="12" customWidth="1"/>
    <col min="14335" max="14335" width="6" style="12" customWidth="1"/>
    <col min="14336" max="14336" width="10.5" style="12" customWidth="1"/>
    <col min="14337" max="14337" width="43" style="12" customWidth="1"/>
    <col min="14338" max="14340" width="8.58203125" style="12"/>
    <col min="14341" max="14343" width="9.5" style="12" customWidth="1"/>
    <col min="14344" max="14346" width="9.58203125" style="12" customWidth="1"/>
    <col min="14347" max="14347" width="10.58203125" style="12" customWidth="1"/>
    <col min="14348" max="14348" width="14.58203125" style="12" customWidth="1"/>
    <col min="14349" max="14349" width="8.58203125" style="12"/>
    <col min="14350" max="14350" width="12.5" style="12" customWidth="1"/>
    <col min="14351" max="14351" width="8.58203125" style="12"/>
    <col min="14352" max="14352" width="13.08203125" style="12" customWidth="1"/>
    <col min="14353" max="14353" width="8.58203125" style="12"/>
    <col min="14354" max="14354" width="14.25" style="12" customWidth="1"/>
    <col min="14355" max="14355" width="8.58203125" style="12"/>
    <col min="14356" max="14356" width="13.08203125" style="12" customWidth="1"/>
    <col min="14357" max="14357" width="15.08203125" style="12" customWidth="1"/>
    <col min="14358" max="14589" width="8.58203125" style="12"/>
    <col min="14590" max="14590" width="11" style="12" customWidth="1"/>
    <col min="14591" max="14591" width="6" style="12" customWidth="1"/>
    <col min="14592" max="14592" width="10.5" style="12" customWidth="1"/>
    <col min="14593" max="14593" width="43" style="12" customWidth="1"/>
    <col min="14594" max="14596" width="8.58203125" style="12"/>
    <col min="14597" max="14599" width="9.5" style="12" customWidth="1"/>
    <col min="14600" max="14602" width="9.58203125" style="12" customWidth="1"/>
    <col min="14603" max="14603" width="10.58203125" style="12" customWidth="1"/>
    <col min="14604" max="14604" width="14.58203125" style="12" customWidth="1"/>
    <col min="14605" max="14605" width="8.58203125" style="12"/>
    <col min="14606" max="14606" width="12.5" style="12" customWidth="1"/>
    <col min="14607" max="14607" width="8.58203125" style="12"/>
    <col min="14608" max="14608" width="13.08203125" style="12" customWidth="1"/>
    <col min="14609" max="14609" width="8.58203125" style="12"/>
    <col min="14610" max="14610" width="14.25" style="12" customWidth="1"/>
    <col min="14611" max="14611" width="8.58203125" style="12"/>
    <col min="14612" max="14612" width="13.08203125" style="12" customWidth="1"/>
    <col min="14613" max="14613" width="15.08203125" style="12" customWidth="1"/>
    <col min="14614" max="14845" width="8.58203125" style="12"/>
    <col min="14846" max="14846" width="11" style="12" customWidth="1"/>
    <col min="14847" max="14847" width="6" style="12" customWidth="1"/>
    <col min="14848" max="14848" width="10.5" style="12" customWidth="1"/>
    <col min="14849" max="14849" width="43" style="12" customWidth="1"/>
    <col min="14850" max="14852" width="8.58203125" style="12"/>
    <col min="14853" max="14855" width="9.5" style="12" customWidth="1"/>
    <col min="14856" max="14858" width="9.58203125" style="12" customWidth="1"/>
    <col min="14859" max="14859" width="10.58203125" style="12" customWidth="1"/>
    <col min="14860" max="14860" width="14.58203125" style="12" customWidth="1"/>
    <col min="14861" max="14861" width="8.58203125" style="12"/>
    <col min="14862" max="14862" width="12.5" style="12" customWidth="1"/>
    <col min="14863" max="14863" width="8.58203125" style="12"/>
    <col min="14864" max="14864" width="13.08203125" style="12" customWidth="1"/>
    <col min="14865" max="14865" width="8.58203125" style="12"/>
    <col min="14866" max="14866" width="14.25" style="12" customWidth="1"/>
    <col min="14867" max="14867" width="8.58203125" style="12"/>
    <col min="14868" max="14868" width="13.08203125" style="12" customWidth="1"/>
    <col min="14869" max="14869" width="15.08203125" style="12" customWidth="1"/>
    <col min="14870" max="15101" width="8.58203125" style="12"/>
    <col min="15102" max="15102" width="11" style="12" customWidth="1"/>
    <col min="15103" max="15103" width="6" style="12" customWidth="1"/>
    <col min="15104" max="15104" width="10.5" style="12" customWidth="1"/>
    <col min="15105" max="15105" width="43" style="12" customWidth="1"/>
    <col min="15106" max="15108" width="8.58203125" style="12"/>
    <col min="15109" max="15111" width="9.5" style="12" customWidth="1"/>
    <col min="15112" max="15114" width="9.58203125" style="12" customWidth="1"/>
    <col min="15115" max="15115" width="10.58203125" style="12" customWidth="1"/>
    <col min="15116" max="15116" width="14.58203125" style="12" customWidth="1"/>
    <col min="15117" max="15117" width="8.58203125" style="12"/>
    <col min="15118" max="15118" width="12.5" style="12" customWidth="1"/>
    <col min="15119" max="15119" width="8.58203125" style="12"/>
    <col min="15120" max="15120" width="13.08203125" style="12" customWidth="1"/>
    <col min="15121" max="15121" width="8.58203125" style="12"/>
    <col min="15122" max="15122" width="14.25" style="12" customWidth="1"/>
    <col min="15123" max="15123" width="8.58203125" style="12"/>
    <col min="15124" max="15124" width="13.08203125" style="12" customWidth="1"/>
    <col min="15125" max="15125" width="15.08203125" style="12" customWidth="1"/>
    <col min="15126" max="15357" width="8.58203125" style="12"/>
    <col min="15358" max="15358" width="11" style="12" customWidth="1"/>
    <col min="15359" max="15359" width="6" style="12" customWidth="1"/>
    <col min="15360" max="15360" width="10.5" style="12" customWidth="1"/>
    <col min="15361" max="15361" width="43" style="12" customWidth="1"/>
    <col min="15362" max="15364" width="8.58203125" style="12"/>
    <col min="15365" max="15367" width="9.5" style="12" customWidth="1"/>
    <col min="15368" max="15370" width="9.58203125" style="12" customWidth="1"/>
    <col min="15371" max="15371" width="10.58203125" style="12" customWidth="1"/>
    <col min="15372" max="15372" width="14.58203125" style="12" customWidth="1"/>
    <col min="15373" max="15373" width="8.58203125" style="12"/>
    <col min="15374" max="15374" width="12.5" style="12" customWidth="1"/>
    <col min="15375" max="15375" width="8.58203125" style="12"/>
    <col min="15376" max="15376" width="13.08203125" style="12" customWidth="1"/>
    <col min="15377" max="15377" width="8.58203125" style="12"/>
    <col min="15378" max="15378" width="14.25" style="12" customWidth="1"/>
    <col min="15379" max="15379" width="8.58203125" style="12"/>
    <col min="15380" max="15380" width="13.08203125" style="12" customWidth="1"/>
    <col min="15381" max="15381" width="15.08203125" style="12" customWidth="1"/>
    <col min="15382" max="15613" width="8.58203125" style="12"/>
    <col min="15614" max="15614" width="11" style="12" customWidth="1"/>
    <col min="15615" max="15615" width="6" style="12" customWidth="1"/>
    <col min="15616" max="15616" width="10.5" style="12" customWidth="1"/>
    <col min="15617" max="15617" width="43" style="12" customWidth="1"/>
    <col min="15618" max="15620" width="8.58203125" style="12"/>
    <col min="15621" max="15623" width="9.5" style="12" customWidth="1"/>
    <col min="15624" max="15626" width="9.58203125" style="12" customWidth="1"/>
    <col min="15627" max="15627" width="10.58203125" style="12" customWidth="1"/>
    <col min="15628" max="15628" width="14.58203125" style="12" customWidth="1"/>
    <col min="15629" max="15629" width="8.58203125" style="12"/>
    <col min="15630" max="15630" width="12.5" style="12" customWidth="1"/>
    <col min="15631" max="15631" width="8.58203125" style="12"/>
    <col min="15632" max="15632" width="13.08203125" style="12" customWidth="1"/>
    <col min="15633" max="15633" width="8.58203125" style="12"/>
    <col min="15634" max="15634" width="14.25" style="12" customWidth="1"/>
    <col min="15635" max="15635" width="8.58203125" style="12"/>
    <col min="15636" max="15636" width="13.08203125" style="12" customWidth="1"/>
    <col min="15637" max="15637" width="15.08203125" style="12" customWidth="1"/>
    <col min="15638" max="15869" width="8.58203125" style="12"/>
    <col min="15870" max="15870" width="11" style="12" customWidth="1"/>
    <col min="15871" max="15871" width="6" style="12" customWidth="1"/>
    <col min="15872" max="15872" width="10.5" style="12" customWidth="1"/>
    <col min="15873" max="15873" width="43" style="12" customWidth="1"/>
    <col min="15874" max="15876" width="8.58203125" style="12"/>
    <col min="15877" max="15879" width="9.5" style="12" customWidth="1"/>
    <col min="15880" max="15882" width="9.58203125" style="12" customWidth="1"/>
    <col min="15883" max="15883" width="10.58203125" style="12" customWidth="1"/>
    <col min="15884" max="15884" width="14.58203125" style="12" customWidth="1"/>
    <col min="15885" max="15885" width="8.58203125" style="12"/>
    <col min="15886" max="15886" width="12.5" style="12" customWidth="1"/>
    <col min="15887" max="15887" width="8.58203125" style="12"/>
    <col min="15888" max="15888" width="13.08203125" style="12" customWidth="1"/>
    <col min="15889" max="15889" width="8.58203125" style="12"/>
    <col min="15890" max="15890" width="14.25" style="12" customWidth="1"/>
    <col min="15891" max="15891" width="8.58203125" style="12"/>
    <col min="15892" max="15892" width="13.08203125" style="12" customWidth="1"/>
    <col min="15893" max="15893" width="15.08203125" style="12" customWidth="1"/>
    <col min="15894" max="16125" width="8.58203125" style="12"/>
    <col min="16126" max="16126" width="11" style="12" customWidth="1"/>
    <col min="16127" max="16127" width="6" style="12" customWidth="1"/>
    <col min="16128" max="16128" width="10.5" style="12" customWidth="1"/>
    <col min="16129" max="16129" width="43" style="12" customWidth="1"/>
    <col min="16130" max="16132" width="8.58203125" style="12"/>
    <col min="16133" max="16135" width="9.5" style="12" customWidth="1"/>
    <col min="16136" max="16138" width="9.58203125" style="12" customWidth="1"/>
    <col min="16139" max="16139" width="10.58203125" style="12" customWidth="1"/>
    <col min="16140" max="16140" width="14.58203125" style="12" customWidth="1"/>
    <col min="16141" max="16141" width="8.58203125" style="12"/>
    <col min="16142" max="16142" width="12.5" style="12" customWidth="1"/>
    <col min="16143" max="16143" width="8.58203125" style="12"/>
    <col min="16144" max="16144" width="13.08203125" style="12" customWidth="1"/>
    <col min="16145" max="16145" width="8.58203125" style="12"/>
    <col min="16146" max="16146" width="14.25" style="12" customWidth="1"/>
    <col min="16147" max="16147" width="8.58203125" style="12"/>
    <col min="16148" max="16148" width="13.08203125" style="12" customWidth="1"/>
    <col min="16149" max="16149" width="15.08203125" style="12" customWidth="1"/>
    <col min="16150" max="16382" width="8.58203125" style="12"/>
    <col min="16383" max="16384" width="8.58203125" style="12" customWidth="1"/>
  </cols>
  <sheetData>
    <row r="1" spans="1:23" s="7" customFormat="1" ht="20.149999999999999" customHeight="1" x14ac:dyDescent="0.3">
      <c r="A1" s="30" t="s">
        <v>77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6"/>
      <c r="W1" s="6"/>
    </row>
    <row r="2" spans="1:23" s="7" customFormat="1" ht="20.5" customHeight="1" x14ac:dyDescent="0.3">
      <c r="A2" s="31" t="s">
        <v>79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6"/>
      <c r="W2" s="6"/>
    </row>
    <row r="3" spans="1:23" s="2" customFormat="1" ht="21" customHeight="1" x14ac:dyDescent="0.3">
      <c r="A3" s="64" t="s">
        <v>78</v>
      </c>
      <c r="B3" s="38" t="s">
        <v>52</v>
      </c>
      <c r="C3" s="43" t="s">
        <v>53</v>
      </c>
      <c r="D3" s="48" t="s">
        <v>54</v>
      </c>
      <c r="E3" s="48" t="s">
        <v>55</v>
      </c>
      <c r="F3" s="32" t="s">
        <v>56</v>
      </c>
      <c r="G3" s="33"/>
      <c r="H3" s="34"/>
      <c r="I3" s="44" t="s">
        <v>71</v>
      </c>
      <c r="J3" s="46" t="s">
        <v>57</v>
      </c>
      <c r="K3" s="44" t="s">
        <v>72</v>
      </c>
      <c r="L3" s="39" t="s">
        <v>58</v>
      </c>
      <c r="M3" s="41" t="s">
        <v>73</v>
      </c>
      <c r="N3" s="29" t="s">
        <v>10</v>
      </c>
      <c r="O3" s="29"/>
      <c r="P3" s="29" t="s">
        <v>11</v>
      </c>
      <c r="Q3" s="29"/>
      <c r="R3" s="37" t="s">
        <v>12</v>
      </c>
      <c r="S3" s="37"/>
      <c r="T3" s="29" t="s">
        <v>13</v>
      </c>
      <c r="U3" s="29"/>
    </row>
    <row r="4" spans="1:23" s="2" customFormat="1" ht="26" customHeight="1" x14ac:dyDescent="0.3">
      <c r="A4" s="64"/>
      <c r="B4" s="38"/>
      <c r="C4" s="43"/>
      <c r="D4" s="49"/>
      <c r="E4" s="49"/>
      <c r="F4" s="21" t="s">
        <v>59</v>
      </c>
      <c r="G4" s="21" t="s">
        <v>66</v>
      </c>
      <c r="H4" s="21" t="s">
        <v>70</v>
      </c>
      <c r="I4" s="45"/>
      <c r="J4" s="47"/>
      <c r="K4" s="45"/>
      <c r="L4" s="40"/>
      <c r="M4" s="42"/>
      <c r="N4" s="3" t="s">
        <v>14</v>
      </c>
      <c r="O4" s="4" t="s">
        <v>15</v>
      </c>
      <c r="P4" s="3" t="s">
        <v>14</v>
      </c>
      <c r="Q4" s="4" t="s">
        <v>15</v>
      </c>
      <c r="R4" s="3" t="s">
        <v>14</v>
      </c>
      <c r="S4" s="3" t="s">
        <v>15</v>
      </c>
      <c r="T4" s="3" t="s">
        <v>14</v>
      </c>
      <c r="U4" s="4" t="s">
        <v>15</v>
      </c>
    </row>
    <row r="5" spans="1:23" ht="19.5" customHeight="1" x14ac:dyDescent="0.3">
      <c r="A5" s="65">
        <v>10945</v>
      </c>
      <c r="B5" s="9">
        <v>1</v>
      </c>
      <c r="C5" s="5" t="s">
        <v>27</v>
      </c>
      <c r="D5" s="9" t="s">
        <v>45</v>
      </c>
      <c r="E5" s="9" t="s">
        <v>23</v>
      </c>
      <c r="F5" s="10">
        <v>1100</v>
      </c>
      <c r="G5" s="10">
        <v>1700</v>
      </c>
      <c r="H5" s="8">
        <v>2200</v>
      </c>
      <c r="I5" s="10">
        <f>(H5+F5+G5)/3*1.1</f>
        <v>1833.3333333333335</v>
      </c>
      <c r="J5" s="10">
        <v>233</v>
      </c>
      <c r="K5" s="18">
        <v>1600</v>
      </c>
      <c r="L5" s="17">
        <v>1.7</v>
      </c>
      <c r="M5" s="11">
        <f>K5*L5</f>
        <v>2720</v>
      </c>
      <c r="N5" s="8">
        <f>K5/4</f>
        <v>400</v>
      </c>
      <c r="O5" s="11">
        <f>L5*N5</f>
        <v>680</v>
      </c>
      <c r="P5" s="8">
        <f>K5/4</f>
        <v>400</v>
      </c>
      <c r="Q5" s="11">
        <f>L5*P5</f>
        <v>680</v>
      </c>
      <c r="R5" s="8">
        <f>K5/4</f>
        <v>400</v>
      </c>
      <c r="S5" s="19">
        <f>L5*R5</f>
        <v>680</v>
      </c>
      <c r="T5" s="8">
        <f>K5/4</f>
        <v>400</v>
      </c>
      <c r="U5" s="11">
        <f>L5*T5</f>
        <v>680</v>
      </c>
    </row>
    <row r="6" spans="1:23" ht="19.5" customHeight="1" x14ac:dyDescent="0.3">
      <c r="A6" s="65">
        <v>10945</v>
      </c>
      <c r="B6" s="9">
        <v>2</v>
      </c>
      <c r="C6" s="5" t="s">
        <v>28</v>
      </c>
      <c r="D6" s="9" t="s">
        <v>45</v>
      </c>
      <c r="E6" s="9" t="s">
        <v>23</v>
      </c>
      <c r="F6" s="10">
        <v>1000</v>
      </c>
      <c r="G6" s="10">
        <v>240</v>
      </c>
      <c r="H6" s="8">
        <v>750</v>
      </c>
      <c r="I6" s="10">
        <f t="shared" ref="I6:I23" si="0">(H6+F6+G6)/3*1.1</f>
        <v>729.66666666666674</v>
      </c>
      <c r="J6" s="10">
        <v>100</v>
      </c>
      <c r="K6" s="18">
        <v>620</v>
      </c>
      <c r="L6" s="17">
        <v>2</v>
      </c>
      <c r="M6" s="11">
        <f>K6*L6</f>
        <v>1240</v>
      </c>
      <c r="N6" s="8">
        <f>K6/4</f>
        <v>155</v>
      </c>
      <c r="O6" s="11">
        <f>L6*N6</f>
        <v>310</v>
      </c>
      <c r="P6" s="8">
        <f>K6/4</f>
        <v>155</v>
      </c>
      <c r="Q6" s="11">
        <f>L6*P6</f>
        <v>310</v>
      </c>
      <c r="R6" s="8">
        <f>K6/4</f>
        <v>155</v>
      </c>
      <c r="S6" s="19">
        <f>L6*R6</f>
        <v>310</v>
      </c>
      <c r="T6" s="8">
        <f>K6/4</f>
        <v>155</v>
      </c>
      <c r="U6" s="11">
        <f>L6*T6</f>
        <v>310</v>
      </c>
    </row>
    <row r="7" spans="1:23" ht="19.5" customHeight="1" x14ac:dyDescent="0.3">
      <c r="A7" s="65">
        <v>10945</v>
      </c>
      <c r="B7" s="9">
        <v>3</v>
      </c>
      <c r="C7" s="5" t="s">
        <v>37</v>
      </c>
      <c r="D7" s="9" t="s">
        <v>45</v>
      </c>
      <c r="E7" s="9" t="s">
        <v>29</v>
      </c>
      <c r="F7" s="10">
        <v>24</v>
      </c>
      <c r="G7" s="10">
        <v>40</v>
      </c>
      <c r="H7" s="8">
        <v>20</v>
      </c>
      <c r="I7" s="10">
        <f t="shared" si="0"/>
        <v>30.800000000000004</v>
      </c>
      <c r="J7" s="10">
        <v>4</v>
      </c>
      <c r="K7" s="18">
        <v>28</v>
      </c>
      <c r="L7" s="17">
        <v>110</v>
      </c>
      <c r="M7" s="11">
        <f t="shared" ref="M7:M19" si="1">K7*L7</f>
        <v>3080</v>
      </c>
      <c r="N7" s="8">
        <f>K7/4</f>
        <v>7</v>
      </c>
      <c r="O7" s="11">
        <f>L7*N7</f>
        <v>770</v>
      </c>
      <c r="P7" s="8">
        <f>K7/4</f>
        <v>7</v>
      </c>
      <c r="Q7" s="11">
        <f>L7*P7</f>
        <v>770</v>
      </c>
      <c r="R7" s="8">
        <f>K7/4</f>
        <v>7</v>
      </c>
      <c r="S7" s="19">
        <f>L7*R7</f>
        <v>770</v>
      </c>
      <c r="T7" s="8">
        <f>K7/4</f>
        <v>7</v>
      </c>
      <c r="U7" s="11">
        <f>L7*T7</f>
        <v>770</v>
      </c>
    </row>
    <row r="8" spans="1:23" ht="19.5" customHeight="1" x14ac:dyDescent="0.3">
      <c r="A8" s="65">
        <v>10945</v>
      </c>
      <c r="B8" s="9">
        <v>4</v>
      </c>
      <c r="C8" s="5" t="s">
        <v>38</v>
      </c>
      <c r="D8" s="9" t="s">
        <v>45</v>
      </c>
      <c r="E8" s="9" t="s">
        <v>29</v>
      </c>
      <c r="F8" s="10">
        <v>36</v>
      </c>
      <c r="G8" s="10">
        <v>70</v>
      </c>
      <c r="H8" s="8">
        <v>20</v>
      </c>
      <c r="I8" s="10">
        <f t="shared" si="0"/>
        <v>46.2</v>
      </c>
      <c r="J8" s="10">
        <v>10</v>
      </c>
      <c r="K8" s="18">
        <v>40</v>
      </c>
      <c r="L8" s="17">
        <v>110</v>
      </c>
      <c r="M8" s="11">
        <f t="shared" si="1"/>
        <v>4400</v>
      </c>
      <c r="N8" s="8">
        <f>K8/4</f>
        <v>10</v>
      </c>
      <c r="O8" s="11">
        <f>L8*N8</f>
        <v>1100</v>
      </c>
      <c r="P8" s="8">
        <f>K8/4</f>
        <v>10</v>
      </c>
      <c r="Q8" s="11">
        <f>L8*P8</f>
        <v>1100</v>
      </c>
      <c r="R8" s="8">
        <f>K8/4</f>
        <v>10</v>
      </c>
      <c r="S8" s="19">
        <f>L8*R8</f>
        <v>1100</v>
      </c>
      <c r="T8" s="8">
        <f>K8/4</f>
        <v>10</v>
      </c>
      <c r="U8" s="11">
        <f>L8*T8</f>
        <v>1100</v>
      </c>
    </row>
    <row r="9" spans="1:23" ht="19.5" customHeight="1" x14ac:dyDescent="0.3">
      <c r="A9" s="65">
        <v>10945</v>
      </c>
      <c r="B9" s="9">
        <v>5</v>
      </c>
      <c r="C9" s="5" t="s">
        <v>39</v>
      </c>
      <c r="D9" s="9" t="s">
        <v>45</v>
      </c>
      <c r="E9" s="9" t="s">
        <v>29</v>
      </c>
      <c r="F9" s="10">
        <v>203</v>
      </c>
      <c r="G9" s="10">
        <v>130</v>
      </c>
      <c r="H9" s="8">
        <v>100</v>
      </c>
      <c r="I9" s="10">
        <f t="shared" si="0"/>
        <v>158.76666666666668</v>
      </c>
      <c r="J9" s="10">
        <v>10</v>
      </c>
      <c r="K9" s="18">
        <v>160</v>
      </c>
      <c r="L9" s="17">
        <v>110</v>
      </c>
      <c r="M9" s="11">
        <f t="shared" si="1"/>
        <v>17600</v>
      </c>
      <c r="N9" s="8">
        <f t="shared" ref="N9:N23" si="2">K9/4</f>
        <v>40</v>
      </c>
      <c r="O9" s="11">
        <f t="shared" ref="O9:O23" si="3">L9*N9</f>
        <v>4400</v>
      </c>
      <c r="P9" s="8">
        <f t="shared" ref="P9:P23" si="4">K9/4</f>
        <v>40</v>
      </c>
      <c r="Q9" s="11">
        <f t="shared" ref="Q9:Q23" si="5">L9*P9</f>
        <v>4400</v>
      </c>
      <c r="R9" s="8">
        <f t="shared" ref="R9:R23" si="6">K9/4</f>
        <v>40</v>
      </c>
      <c r="S9" s="19">
        <f t="shared" ref="S9:S23" si="7">L9*R9</f>
        <v>4400</v>
      </c>
      <c r="T9" s="8">
        <f t="shared" ref="T9:T23" si="8">K9/4</f>
        <v>40</v>
      </c>
      <c r="U9" s="11">
        <f t="shared" ref="U9:U23" si="9">L9*T9</f>
        <v>4400</v>
      </c>
    </row>
    <row r="10" spans="1:23" ht="19.5" customHeight="1" x14ac:dyDescent="0.3">
      <c r="A10" s="65">
        <v>10945</v>
      </c>
      <c r="B10" s="9">
        <v>6</v>
      </c>
      <c r="C10" s="5" t="s">
        <v>40</v>
      </c>
      <c r="D10" s="9" t="s">
        <v>45</v>
      </c>
      <c r="E10" s="9" t="s">
        <v>29</v>
      </c>
      <c r="F10" s="10">
        <v>125</v>
      </c>
      <c r="G10" s="10">
        <v>80</v>
      </c>
      <c r="H10" s="8">
        <v>100</v>
      </c>
      <c r="I10" s="10">
        <f t="shared" si="0"/>
        <v>111.83333333333334</v>
      </c>
      <c r="J10" s="10">
        <v>5</v>
      </c>
      <c r="K10" s="18">
        <v>120</v>
      </c>
      <c r="L10" s="17">
        <v>110</v>
      </c>
      <c r="M10" s="11">
        <f t="shared" si="1"/>
        <v>13200</v>
      </c>
      <c r="N10" s="8">
        <f t="shared" si="2"/>
        <v>30</v>
      </c>
      <c r="O10" s="11">
        <f t="shared" si="3"/>
        <v>3300</v>
      </c>
      <c r="P10" s="8">
        <f t="shared" si="4"/>
        <v>30</v>
      </c>
      <c r="Q10" s="11">
        <f t="shared" si="5"/>
        <v>3300</v>
      </c>
      <c r="R10" s="8">
        <f t="shared" si="6"/>
        <v>30</v>
      </c>
      <c r="S10" s="19">
        <f t="shared" si="7"/>
        <v>3300</v>
      </c>
      <c r="T10" s="8">
        <f t="shared" si="8"/>
        <v>30</v>
      </c>
      <c r="U10" s="11">
        <f t="shared" si="9"/>
        <v>3300</v>
      </c>
    </row>
    <row r="11" spans="1:23" ht="19.5" customHeight="1" x14ac:dyDescent="0.3">
      <c r="A11" s="65">
        <v>10945</v>
      </c>
      <c r="B11" s="9">
        <v>7</v>
      </c>
      <c r="C11" s="5" t="s">
        <v>41</v>
      </c>
      <c r="D11" s="9" t="s">
        <v>45</v>
      </c>
      <c r="E11" s="9" t="s">
        <v>29</v>
      </c>
      <c r="F11" s="10">
        <v>355</v>
      </c>
      <c r="G11" s="10">
        <v>200</v>
      </c>
      <c r="H11" s="8">
        <v>100</v>
      </c>
      <c r="I11" s="10">
        <f t="shared" si="0"/>
        <v>240.16666666666669</v>
      </c>
      <c r="J11" s="10">
        <v>15</v>
      </c>
      <c r="K11" s="18">
        <v>240</v>
      </c>
      <c r="L11" s="17">
        <v>110</v>
      </c>
      <c r="M11" s="11">
        <f t="shared" si="1"/>
        <v>26400</v>
      </c>
      <c r="N11" s="8">
        <f t="shared" si="2"/>
        <v>60</v>
      </c>
      <c r="O11" s="11">
        <f t="shared" si="3"/>
        <v>6600</v>
      </c>
      <c r="P11" s="8">
        <f t="shared" si="4"/>
        <v>60</v>
      </c>
      <c r="Q11" s="11">
        <f t="shared" si="5"/>
        <v>6600</v>
      </c>
      <c r="R11" s="8">
        <f t="shared" si="6"/>
        <v>60</v>
      </c>
      <c r="S11" s="19">
        <f t="shared" si="7"/>
        <v>6600</v>
      </c>
      <c r="T11" s="8">
        <f t="shared" si="8"/>
        <v>60</v>
      </c>
      <c r="U11" s="11">
        <f t="shared" si="9"/>
        <v>6600</v>
      </c>
    </row>
    <row r="12" spans="1:23" ht="19.5" customHeight="1" x14ac:dyDescent="0.3">
      <c r="A12" s="65">
        <v>10945</v>
      </c>
      <c r="B12" s="9">
        <v>8</v>
      </c>
      <c r="C12" s="5" t="s">
        <v>42</v>
      </c>
      <c r="D12" s="9" t="s">
        <v>45</v>
      </c>
      <c r="E12" s="9" t="s">
        <v>29</v>
      </c>
      <c r="F12" s="10">
        <v>160</v>
      </c>
      <c r="G12" s="10">
        <v>70</v>
      </c>
      <c r="H12" s="8">
        <v>50</v>
      </c>
      <c r="I12" s="10">
        <f t="shared" si="0"/>
        <v>102.66666666666667</v>
      </c>
      <c r="J12" s="10">
        <v>5</v>
      </c>
      <c r="K12" s="18">
        <v>100</v>
      </c>
      <c r="L12" s="17">
        <v>110</v>
      </c>
      <c r="M12" s="11">
        <f t="shared" si="1"/>
        <v>11000</v>
      </c>
      <c r="N12" s="8">
        <f t="shared" si="2"/>
        <v>25</v>
      </c>
      <c r="O12" s="11">
        <f t="shared" si="3"/>
        <v>2750</v>
      </c>
      <c r="P12" s="8">
        <f t="shared" si="4"/>
        <v>25</v>
      </c>
      <c r="Q12" s="11">
        <f t="shared" si="5"/>
        <v>2750</v>
      </c>
      <c r="R12" s="8">
        <f t="shared" si="6"/>
        <v>25</v>
      </c>
      <c r="S12" s="19">
        <f t="shared" si="7"/>
        <v>2750</v>
      </c>
      <c r="T12" s="8">
        <f t="shared" si="8"/>
        <v>25</v>
      </c>
      <c r="U12" s="11">
        <f t="shared" si="9"/>
        <v>2750</v>
      </c>
    </row>
    <row r="13" spans="1:23" ht="19.5" customHeight="1" x14ac:dyDescent="0.3">
      <c r="A13" s="65">
        <v>10945</v>
      </c>
      <c r="B13" s="9">
        <v>9</v>
      </c>
      <c r="C13" s="5" t="s">
        <v>50</v>
      </c>
      <c r="D13" s="9" t="s">
        <v>45</v>
      </c>
      <c r="E13" s="9" t="s">
        <v>29</v>
      </c>
      <c r="F13" s="10">
        <v>84</v>
      </c>
      <c r="G13" s="10">
        <v>40</v>
      </c>
      <c r="H13" s="8">
        <v>40</v>
      </c>
      <c r="I13" s="10">
        <f t="shared" si="0"/>
        <v>60.133333333333333</v>
      </c>
      <c r="J13" s="10">
        <v>5</v>
      </c>
      <c r="K13" s="18">
        <v>60</v>
      </c>
      <c r="L13" s="17">
        <v>125</v>
      </c>
      <c r="M13" s="11">
        <f>K13*L13</f>
        <v>7500</v>
      </c>
      <c r="N13" s="8">
        <f t="shared" si="2"/>
        <v>15</v>
      </c>
      <c r="O13" s="11">
        <f t="shared" si="3"/>
        <v>1875</v>
      </c>
      <c r="P13" s="8">
        <f t="shared" si="4"/>
        <v>15</v>
      </c>
      <c r="Q13" s="11">
        <f t="shared" si="5"/>
        <v>1875</v>
      </c>
      <c r="R13" s="8">
        <f t="shared" si="6"/>
        <v>15</v>
      </c>
      <c r="S13" s="19">
        <f t="shared" si="7"/>
        <v>1875</v>
      </c>
      <c r="T13" s="8">
        <f t="shared" si="8"/>
        <v>15</v>
      </c>
      <c r="U13" s="11">
        <f t="shared" si="9"/>
        <v>1875</v>
      </c>
    </row>
    <row r="14" spans="1:23" ht="19.5" customHeight="1" x14ac:dyDescent="0.3">
      <c r="A14" s="65">
        <v>10945</v>
      </c>
      <c r="B14" s="9">
        <v>10</v>
      </c>
      <c r="C14" s="5" t="s">
        <v>43</v>
      </c>
      <c r="D14" s="9" t="s">
        <v>45</v>
      </c>
      <c r="E14" s="9" t="s">
        <v>29</v>
      </c>
      <c r="F14" s="10">
        <v>6</v>
      </c>
      <c r="G14" s="10">
        <v>2</v>
      </c>
      <c r="H14" s="8">
        <v>5</v>
      </c>
      <c r="I14" s="10">
        <f t="shared" si="0"/>
        <v>4.7666666666666666</v>
      </c>
      <c r="J14" s="10">
        <v>0</v>
      </c>
      <c r="K14" s="18">
        <v>4</v>
      </c>
      <c r="L14" s="17">
        <v>125</v>
      </c>
      <c r="M14" s="11">
        <f t="shared" si="1"/>
        <v>500</v>
      </c>
      <c r="N14" s="8">
        <f t="shared" si="2"/>
        <v>1</v>
      </c>
      <c r="O14" s="11">
        <f t="shared" si="3"/>
        <v>125</v>
      </c>
      <c r="P14" s="8">
        <f t="shared" si="4"/>
        <v>1</v>
      </c>
      <c r="Q14" s="11">
        <f t="shared" si="5"/>
        <v>125</v>
      </c>
      <c r="R14" s="8">
        <f t="shared" si="6"/>
        <v>1</v>
      </c>
      <c r="S14" s="19">
        <f t="shared" si="7"/>
        <v>125</v>
      </c>
      <c r="T14" s="8">
        <f t="shared" si="8"/>
        <v>1</v>
      </c>
      <c r="U14" s="11">
        <f t="shared" si="9"/>
        <v>125</v>
      </c>
    </row>
    <row r="15" spans="1:23" ht="19.5" customHeight="1" x14ac:dyDescent="0.3">
      <c r="A15" s="65">
        <v>10945</v>
      </c>
      <c r="B15" s="9">
        <v>11</v>
      </c>
      <c r="C15" s="5" t="s">
        <v>67</v>
      </c>
      <c r="D15" s="9" t="s">
        <v>45</v>
      </c>
      <c r="E15" s="9" t="s">
        <v>29</v>
      </c>
      <c r="F15" s="10">
        <v>6</v>
      </c>
      <c r="G15" s="10">
        <v>30</v>
      </c>
      <c r="H15" s="8">
        <v>20</v>
      </c>
      <c r="I15" s="10">
        <f t="shared" si="0"/>
        <v>20.533333333333335</v>
      </c>
      <c r="J15" s="10">
        <v>0</v>
      </c>
      <c r="K15" s="18">
        <v>20</v>
      </c>
      <c r="L15" s="17">
        <v>125</v>
      </c>
      <c r="M15" s="11">
        <f>K15*L15</f>
        <v>2500</v>
      </c>
      <c r="N15" s="8">
        <f>K15/4</f>
        <v>5</v>
      </c>
      <c r="O15" s="11">
        <f>L15*N15</f>
        <v>625</v>
      </c>
      <c r="P15" s="8">
        <f>K15/4</f>
        <v>5</v>
      </c>
      <c r="Q15" s="11">
        <f>L15*P15</f>
        <v>625</v>
      </c>
      <c r="R15" s="8">
        <f>K15/4</f>
        <v>5</v>
      </c>
      <c r="S15" s="19">
        <f>L15*R15</f>
        <v>625</v>
      </c>
      <c r="T15" s="8">
        <f>K15/4</f>
        <v>5</v>
      </c>
      <c r="U15" s="11">
        <f>L15*T15</f>
        <v>625</v>
      </c>
    </row>
    <row r="16" spans="1:23" ht="19.5" customHeight="1" x14ac:dyDescent="0.3">
      <c r="A16" s="65">
        <v>10945</v>
      </c>
      <c r="B16" s="9">
        <v>12</v>
      </c>
      <c r="C16" s="5" t="s">
        <v>64</v>
      </c>
      <c r="D16" s="9" t="s">
        <v>45</v>
      </c>
      <c r="E16" s="9" t="s">
        <v>29</v>
      </c>
      <c r="F16" s="10">
        <v>24</v>
      </c>
      <c r="G16" s="10">
        <v>10</v>
      </c>
      <c r="H16" s="8">
        <v>30</v>
      </c>
      <c r="I16" s="10">
        <f t="shared" si="0"/>
        <v>23.466666666666669</v>
      </c>
      <c r="J16" s="10">
        <v>0</v>
      </c>
      <c r="K16" s="18">
        <v>20</v>
      </c>
      <c r="L16" s="17">
        <v>125</v>
      </c>
      <c r="M16" s="11">
        <f t="shared" si="1"/>
        <v>2500</v>
      </c>
      <c r="N16" s="8">
        <f t="shared" si="2"/>
        <v>5</v>
      </c>
      <c r="O16" s="11">
        <f t="shared" si="3"/>
        <v>625</v>
      </c>
      <c r="P16" s="8">
        <f t="shared" si="4"/>
        <v>5</v>
      </c>
      <c r="Q16" s="11">
        <f t="shared" si="5"/>
        <v>625</v>
      </c>
      <c r="R16" s="8">
        <f t="shared" si="6"/>
        <v>5</v>
      </c>
      <c r="S16" s="19">
        <f t="shared" si="7"/>
        <v>625</v>
      </c>
      <c r="T16" s="8">
        <f t="shared" si="8"/>
        <v>5</v>
      </c>
      <c r="U16" s="11">
        <f t="shared" si="9"/>
        <v>625</v>
      </c>
    </row>
    <row r="17" spans="1:23" ht="19.5" customHeight="1" x14ac:dyDescent="0.3">
      <c r="A17" s="65">
        <v>10945</v>
      </c>
      <c r="B17" s="9">
        <v>13</v>
      </c>
      <c r="C17" s="5" t="s">
        <v>44</v>
      </c>
      <c r="D17" s="9" t="s">
        <v>45</v>
      </c>
      <c r="E17" s="9" t="s">
        <v>29</v>
      </c>
      <c r="F17" s="10">
        <v>8</v>
      </c>
      <c r="G17" s="10">
        <v>30</v>
      </c>
      <c r="H17" s="8">
        <v>20</v>
      </c>
      <c r="I17" s="10">
        <f t="shared" si="0"/>
        <v>21.266666666666666</v>
      </c>
      <c r="J17" s="10">
        <v>5</v>
      </c>
      <c r="K17" s="18">
        <v>16</v>
      </c>
      <c r="L17" s="17">
        <v>125</v>
      </c>
      <c r="M17" s="11">
        <f t="shared" si="1"/>
        <v>2000</v>
      </c>
      <c r="N17" s="8">
        <f t="shared" si="2"/>
        <v>4</v>
      </c>
      <c r="O17" s="11">
        <f t="shared" si="3"/>
        <v>500</v>
      </c>
      <c r="P17" s="8">
        <f t="shared" si="4"/>
        <v>4</v>
      </c>
      <c r="Q17" s="11">
        <f t="shared" si="5"/>
        <v>500</v>
      </c>
      <c r="R17" s="8">
        <f t="shared" si="6"/>
        <v>4</v>
      </c>
      <c r="S17" s="19">
        <f t="shared" si="7"/>
        <v>500</v>
      </c>
      <c r="T17" s="8">
        <f t="shared" si="8"/>
        <v>4</v>
      </c>
      <c r="U17" s="11">
        <f t="shared" si="9"/>
        <v>500</v>
      </c>
    </row>
    <row r="18" spans="1:23" ht="19.5" customHeight="1" x14ac:dyDescent="0.3">
      <c r="A18" s="65">
        <v>10945</v>
      </c>
      <c r="B18" s="9">
        <v>14</v>
      </c>
      <c r="C18" s="5" t="s">
        <v>35</v>
      </c>
      <c r="D18" s="9" t="s">
        <v>45</v>
      </c>
      <c r="E18" s="9" t="s">
        <v>21</v>
      </c>
      <c r="F18" s="10">
        <v>72</v>
      </c>
      <c r="G18" s="10">
        <v>0</v>
      </c>
      <c r="H18" s="8">
        <v>0</v>
      </c>
      <c r="I18" s="10">
        <f t="shared" si="0"/>
        <v>26.400000000000002</v>
      </c>
      <c r="J18" s="10">
        <v>30</v>
      </c>
      <c r="K18" s="18">
        <v>4</v>
      </c>
      <c r="L18" s="17">
        <v>32</v>
      </c>
      <c r="M18" s="11">
        <f t="shared" si="1"/>
        <v>128</v>
      </c>
      <c r="N18" s="8">
        <f t="shared" si="2"/>
        <v>1</v>
      </c>
      <c r="O18" s="11">
        <f t="shared" si="3"/>
        <v>32</v>
      </c>
      <c r="P18" s="8">
        <f t="shared" si="4"/>
        <v>1</v>
      </c>
      <c r="Q18" s="11">
        <f t="shared" si="5"/>
        <v>32</v>
      </c>
      <c r="R18" s="8">
        <f t="shared" si="6"/>
        <v>1</v>
      </c>
      <c r="S18" s="19">
        <f t="shared" si="7"/>
        <v>32</v>
      </c>
      <c r="T18" s="8">
        <f t="shared" si="8"/>
        <v>1</v>
      </c>
      <c r="U18" s="11">
        <f t="shared" si="9"/>
        <v>32</v>
      </c>
    </row>
    <row r="19" spans="1:23" ht="19.5" customHeight="1" x14ac:dyDescent="0.3">
      <c r="A19" s="65">
        <v>10945</v>
      </c>
      <c r="B19" s="9">
        <v>15</v>
      </c>
      <c r="C19" s="5" t="s">
        <v>36</v>
      </c>
      <c r="D19" s="9" t="s">
        <v>45</v>
      </c>
      <c r="E19" s="9" t="s">
        <v>21</v>
      </c>
      <c r="F19" s="10">
        <v>467</v>
      </c>
      <c r="G19" s="10">
        <v>300</v>
      </c>
      <c r="H19" s="8">
        <v>100</v>
      </c>
      <c r="I19" s="10">
        <f t="shared" si="0"/>
        <v>317.90000000000003</v>
      </c>
      <c r="J19" s="10">
        <v>380</v>
      </c>
      <c r="K19" s="18">
        <v>60</v>
      </c>
      <c r="L19" s="17">
        <v>32</v>
      </c>
      <c r="M19" s="11">
        <f t="shared" si="1"/>
        <v>1920</v>
      </c>
      <c r="N19" s="8">
        <f t="shared" si="2"/>
        <v>15</v>
      </c>
      <c r="O19" s="11">
        <f t="shared" si="3"/>
        <v>480</v>
      </c>
      <c r="P19" s="8">
        <f t="shared" si="4"/>
        <v>15</v>
      </c>
      <c r="Q19" s="11">
        <f t="shared" si="5"/>
        <v>480</v>
      </c>
      <c r="R19" s="8">
        <f t="shared" si="6"/>
        <v>15</v>
      </c>
      <c r="S19" s="19">
        <f t="shared" si="7"/>
        <v>480</v>
      </c>
      <c r="T19" s="8">
        <f t="shared" si="8"/>
        <v>15</v>
      </c>
      <c r="U19" s="11">
        <f t="shared" si="9"/>
        <v>480</v>
      </c>
    </row>
    <row r="20" spans="1:23" ht="19.5" customHeight="1" x14ac:dyDescent="0.3">
      <c r="A20" s="65">
        <v>10945</v>
      </c>
      <c r="B20" s="9">
        <v>16</v>
      </c>
      <c r="C20" s="5" t="s">
        <v>48</v>
      </c>
      <c r="D20" s="9" t="s">
        <v>45</v>
      </c>
      <c r="E20" s="9" t="s">
        <v>24</v>
      </c>
      <c r="F20" s="10">
        <v>240000</v>
      </c>
      <c r="G20" s="10">
        <v>270000</v>
      </c>
      <c r="H20" s="8">
        <v>350000</v>
      </c>
      <c r="I20" s="10">
        <f t="shared" si="0"/>
        <v>315333.33333333337</v>
      </c>
      <c r="J20" s="10">
        <v>10000</v>
      </c>
      <c r="K20" s="18">
        <v>305000</v>
      </c>
      <c r="L20" s="17">
        <v>0.24</v>
      </c>
      <c r="M20" s="11">
        <f>K20*L20</f>
        <v>73200</v>
      </c>
      <c r="N20" s="8">
        <f t="shared" si="2"/>
        <v>76250</v>
      </c>
      <c r="O20" s="11">
        <f t="shared" si="3"/>
        <v>18300</v>
      </c>
      <c r="P20" s="8">
        <f t="shared" si="4"/>
        <v>76250</v>
      </c>
      <c r="Q20" s="11">
        <f t="shared" si="5"/>
        <v>18300</v>
      </c>
      <c r="R20" s="8">
        <f t="shared" si="6"/>
        <v>76250</v>
      </c>
      <c r="S20" s="19">
        <f t="shared" si="7"/>
        <v>18300</v>
      </c>
      <c r="T20" s="8">
        <f t="shared" si="8"/>
        <v>76250</v>
      </c>
      <c r="U20" s="11">
        <f t="shared" si="9"/>
        <v>18300</v>
      </c>
    </row>
    <row r="21" spans="1:23" ht="19.5" customHeight="1" x14ac:dyDescent="0.3">
      <c r="A21" s="65">
        <v>10945</v>
      </c>
      <c r="B21" s="9">
        <v>17</v>
      </c>
      <c r="C21" s="5" t="s">
        <v>47</v>
      </c>
      <c r="D21" s="9" t="s">
        <v>45</v>
      </c>
      <c r="E21" s="9" t="s">
        <v>24</v>
      </c>
      <c r="F21" s="10">
        <v>193200</v>
      </c>
      <c r="G21" s="10">
        <v>260000</v>
      </c>
      <c r="H21" s="8">
        <v>250000</v>
      </c>
      <c r="I21" s="10">
        <f t="shared" si="0"/>
        <v>257840.00000000003</v>
      </c>
      <c r="J21" s="10">
        <v>6000</v>
      </c>
      <c r="K21" s="18">
        <v>251840</v>
      </c>
      <c r="L21" s="17">
        <v>0.2</v>
      </c>
      <c r="M21" s="11">
        <f>K21*L21</f>
        <v>50368</v>
      </c>
      <c r="N21" s="8">
        <f t="shared" si="2"/>
        <v>62960</v>
      </c>
      <c r="O21" s="11">
        <f t="shared" si="3"/>
        <v>12592</v>
      </c>
      <c r="P21" s="8">
        <f t="shared" si="4"/>
        <v>62960</v>
      </c>
      <c r="Q21" s="11">
        <f t="shared" si="5"/>
        <v>12592</v>
      </c>
      <c r="R21" s="8">
        <f t="shared" si="6"/>
        <v>62960</v>
      </c>
      <c r="S21" s="19">
        <f t="shared" si="7"/>
        <v>12592</v>
      </c>
      <c r="T21" s="8">
        <f t="shared" si="8"/>
        <v>62960</v>
      </c>
      <c r="U21" s="11">
        <f t="shared" si="9"/>
        <v>12592</v>
      </c>
    </row>
    <row r="22" spans="1:23" ht="19.5" customHeight="1" x14ac:dyDescent="0.3">
      <c r="A22" s="65">
        <v>10945</v>
      </c>
      <c r="B22" s="9">
        <v>18</v>
      </c>
      <c r="C22" s="5" t="s">
        <v>49</v>
      </c>
      <c r="D22" s="9" t="s">
        <v>45</v>
      </c>
      <c r="E22" s="9" t="s">
        <v>24</v>
      </c>
      <c r="F22" s="10">
        <v>60000</v>
      </c>
      <c r="G22" s="10">
        <v>80000</v>
      </c>
      <c r="H22" s="8">
        <v>90000</v>
      </c>
      <c r="I22" s="10">
        <f t="shared" si="0"/>
        <v>84333.333333333343</v>
      </c>
      <c r="J22" s="10">
        <v>5000</v>
      </c>
      <c r="K22" s="18">
        <v>79000</v>
      </c>
      <c r="L22" s="17">
        <v>0.3</v>
      </c>
      <c r="M22" s="11">
        <f>K22*L22</f>
        <v>23700</v>
      </c>
      <c r="N22" s="8">
        <f t="shared" si="2"/>
        <v>19750</v>
      </c>
      <c r="O22" s="11">
        <f t="shared" si="3"/>
        <v>5925</v>
      </c>
      <c r="P22" s="8">
        <f t="shared" si="4"/>
        <v>19750</v>
      </c>
      <c r="Q22" s="11">
        <f t="shared" si="5"/>
        <v>5925</v>
      </c>
      <c r="R22" s="8">
        <f t="shared" si="6"/>
        <v>19750</v>
      </c>
      <c r="S22" s="19">
        <f t="shared" si="7"/>
        <v>5925</v>
      </c>
      <c r="T22" s="8">
        <f t="shared" si="8"/>
        <v>19750</v>
      </c>
      <c r="U22" s="11">
        <f t="shared" si="9"/>
        <v>5925</v>
      </c>
    </row>
    <row r="23" spans="1:23" ht="19.5" customHeight="1" x14ac:dyDescent="0.3">
      <c r="A23" s="65">
        <v>10945</v>
      </c>
      <c r="B23" s="9">
        <v>19</v>
      </c>
      <c r="C23" s="5" t="s">
        <v>34</v>
      </c>
      <c r="D23" s="9" t="s">
        <v>45</v>
      </c>
      <c r="E23" s="9" t="s">
        <v>24</v>
      </c>
      <c r="F23" s="10">
        <v>15600</v>
      </c>
      <c r="G23" s="10">
        <v>6000</v>
      </c>
      <c r="H23" s="8">
        <v>5000</v>
      </c>
      <c r="I23" s="10">
        <f t="shared" si="0"/>
        <v>9753.3333333333339</v>
      </c>
      <c r="J23" s="10">
        <v>5000</v>
      </c>
      <c r="K23" s="18">
        <v>4800</v>
      </c>
      <c r="L23" s="17">
        <v>0.34</v>
      </c>
      <c r="M23" s="11">
        <f>K23*L23</f>
        <v>1632.0000000000002</v>
      </c>
      <c r="N23" s="8">
        <f t="shared" si="2"/>
        <v>1200</v>
      </c>
      <c r="O23" s="11">
        <f t="shared" si="3"/>
        <v>408.00000000000006</v>
      </c>
      <c r="P23" s="8">
        <f t="shared" si="4"/>
        <v>1200</v>
      </c>
      <c r="Q23" s="11">
        <f t="shared" si="5"/>
        <v>408.00000000000006</v>
      </c>
      <c r="R23" s="8">
        <f t="shared" si="6"/>
        <v>1200</v>
      </c>
      <c r="S23" s="19">
        <f t="shared" si="7"/>
        <v>408.00000000000006</v>
      </c>
      <c r="T23" s="8">
        <f t="shared" si="8"/>
        <v>1200</v>
      </c>
      <c r="U23" s="11">
        <f t="shared" si="9"/>
        <v>408.00000000000006</v>
      </c>
    </row>
    <row r="24" spans="1:23" s="14" customFormat="1" ht="17.149999999999999" customHeight="1" x14ac:dyDescent="0.3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8"/>
      <c r="M24" s="13">
        <f>SUM(M5:M23)</f>
        <v>245588</v>
      </c>
      <c r="N24" s="13" t="s">
        <v>22</v>
      </c>
      <c r="O24" s="1">
        <f>SUM(O5:O23)</f>
        <v>61397</v>
      </c>
      <c r="P24" s="13" t="s">
        <v>16</v>
      </c>
      <c r="Q24" s="1">
        <f>SUM(Q5:Q23)</f>
        <v>61397</v>
      </c>
      <c r="R24" s="13" t="s">
        <v>17</v>
      </c>
      <c r="S24" s="1">
        <f>SUM(S5:S23)</f>
        <v>61397</v>
      </c>
      <c r="T24" s="13" t="s">
        <v>18</v>
      </c>
      <c r="U24" s="1">
        <f>SUM(U5:U23)</f>
        <v>61397</v>
      </c>
    </row>
    <row r="25" spans="1:23" ht="36.5" customHeight="1" x14ac:dyDescent="0.3"/>
    <row r="26" spans="1:23" s="57" customFormat="1" ht="23.5" customHeight="1" x14ac:dyDescent="0.45">
      <c r="C26" s="58" t="s">
        <v>25</v>
      </c>
      <c r="D26" s="58"/>
      <c r="E26" s="59"/>
      <c r="F26" s="59" t="s">
        <v>60</v>
      </c>
      <c r="G26" s="59"/>
      <c r="H26" s="59"/>
      <c r="I26" s="58"/>
      <c r="J26" s="59"/>
      <c r="L26" s="59" t="s">
        <v>25</v>
      </c>
      <c r="M26" s="59"/>
      <c r="N26" s="59"/>
      <c r="O26" s="59"/>
      <c r="Q26" s="60"/>
      <c r="R26" s="61" t="s">
        <v>25</v>
      </c>
      <c r="S26" s="61"/>
      <c r="T26" s="61"/>
      <c r="U26" s="61"/>
      <c r="V26" s="61"/>
      <c r="W26" s="61"/>
    </row>
    <row r="27" spans="1:23" s="57" customFormat="1" ht="16.5" customHeight="1" x14ac:dyDescent="0.45">
      <c r="C27" s="57" t="s">
        <v>26</v>
      </c>
      <c r="E27" s="62"/>
      <c r="F27" s="62" t="s">
        <v>61</v>
      </c>
      <c r="G27" s="62"/>
      <c r="H27" s="62"/>
      <c r="J27" s="62"/>
      <c r="L27" s="62" t="s">
        <v>46</v>
      </c>
      <c r="M27" s="62"/>
      <c r="N27" s="62"/>
      <c r="O27" s="62"/>
      <c r="R27" s="63" t="s">
        <v>69</v>
      </c>
      <c r="S27" s="63"/>
      <c r="T27" s="63"/>
      <c r="U27" s="63"/>
      <c r="V27" s="63"/>
      <c r="W27" s="63"/>
    </row>
    <row r="28" spans="1:23" s="57" customFormat="1" ht="16.5" customHeight="1" x14ac:dyDescent="0.45">
      <c r="C28" s="57" t="s">
        <v>75</v>
      </c>
      <c r="E28" s="62"/>
      <c r="F28" s="62" t="s">
        <v>62</v>
      </c>
      <c r="G28" s="62"/>
      <c r="H28" s="62"/>
      <c r="J28" s="62"/>
      <c r="L28" s="62" t="s">
        <v>30</v>
      </c>
      <c r="M28" s="62"/>
      <c r="N28" s="62"/>
      <c r="O28" s="62"/>
      <c r="R28" s="63" t="s">
        <v>31</v>
      </c>
      <c r="S28" s="63"/>
      <c r="T28" s="63"/>
      <c r="U28" s="63"/>
      <c r="V28" s="63"/>
      <c r="W28" s="63"/>
    </row>
    <row r="29" spans="1:23" s="57" customFormat="1" ht="16.5" customHeight="1" x14ac:dyDescent="0.45">
      <c r="C29" s="57" t="s">
        <v>32</v>
      </c>
      <c r="E29" s="62"/>
      <c r="F29" s="62" t="s">
        <v>63</v>
      </c>
      <c r="G29" s="62"/>
      <c r="H29" s="62"/>
      <c r="J29" s="62"/>
      <c r="L29" s="62" t="s">
        <v>19</v>
      </c>
      <c r="M29" s="62"/>
      <c r="N29" s="62"/>
      <c r="O29" s="62"/>
      <c r="R29" s="63" t="s">
        <v>20</v>
      </c>
      <c r="S29" s="63"/>
      <c r="T29" s="63"/>
      <c r="U29" s="63"/>
      <c r="V29" s="63"/>
      <c r="W29" s="63"/>
    </row>
  </sheetData>
  <mergeCells count="18">
    <mergeCell ref="A24:L24"/>
    <mergeCell ref="A1:U1"/>
    <mergeCell ref="A2:U2"/>
    <mergeCell ref="A3:A4"/>
    <mergeCell ref="P3:Q3"/>
    <mergeCell ref="R3:S3"/>
    <mergeCell ref="B3:B4"/>
    <mergeCell ref="L3:L4"/>
    <mergeCell ref="M3:M4"/>
    <mergeCell ref="N3:O3"/>
    <mergeCell ref="C3:C4"/>
    <mergeCell ref="I3:I4"/>
    <mergeCell ref="J3:J4"/>
    <mergeCell ref="K3:K4"/>
    <mergeCell ref="D3:D4"/>
    <mergeCell ref="E3:E4"/>
    <mergeCell ref="T3:U3"/>
    <mergeCell ref="F3:H3"/>
  </mergeCells>
  <pageMargins left="0.11811023622047245" right="0.19685039370078741" top="0.55118110236220474" bottom="0.15748031496062992" header="0.31496062992125984" footer="0.31496062992125984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zoomScale="80" zoomScaleNormal="80" workbookViewId="0">
      <selection activeCell="E9" sqref="E9"/>
    </sheetView>
  </sheetViews>
  <sheetFormatPr defaultColWidth="8.58203125" defaultRowHeight="28" customHeight="1" x14ac:dyDescent="0.5"/>
  <cols>
    <col min="1" max="1" width="14.08203125" style="22" customWidth="1"/>
    <col min="2" max="2" width="35.5" style="22" customWidth="1"/>
    <col min="3" max="3" width="25.6640625" style="22" customWidth="1"/>
    <col min="4" max="4" width="21.9140625" style="22" customWidth="1"/>
    <col min="5" max="5" width="22.33203125" style="22" customWidth="1"/>
    <col min="6" max="6" width="18.08203125" style="22" customWidth="1"/>
    <col min="7" max="16384" width="8.58203125" style="22"/>
  </cols>
  <sheetData>
    <row r="1" spans="2:6" ht="28" customHeight="1" x14ac:dyDescent="0.5">
      <c r="B1" s="50" t="s">
        <v>33</v>
      </c>
      <c r="C1" s="50"/>
      <c r="D1" s="50"/>
      <c r="E1" s="50"/>
    </row>
    <row r="2" spans="2:6" ht="28" customHeight="1" x14ac:dyDescent="0.5">
      <c r="B2" s="50" t="s">
        <v>76</v>
      </c>
      <c r="C2" s="50"/>
      <c r="D2" s="50"/>
      <c r="E2" s="50"/>
    </row>
    <row r="3" spans="2:6" ht="28" customHeight="1" x14ac:dyDescent="0.5">
      <c r="B3" s="51" t="s">
        <v>74</v>
      </c>
      <c r="C3" s="51"/>
      <c r="D3" s="51"/>
      <c r="E3" s="51"/>
    </row>
    <row r="4" spans="2:6" ht="28" customHeight="1" x14ac:dyDescent="0.5">
      <c r="B4" s="54" t="s">
        <v>0</v>
      </c>
      <c r="C4" s="54"/>
      <c r="D4" s="54" t="s">
        <v>51</v>
      </c>
      <c r="E4" s="54"/>
    </row>
    <row r="5" spans="2:6" ht="28" customHeight="1" x14ac:dyDescent="0.5">
      <c r="B5" s="54"/>
      <c r="C5" s="54"/>
      <c r="D5" s="23" t="s">
        <v>1</v>
      </c>
      <c r="E5" s="23" t="s">
        <v>2</v>
      </c>
    </row>
    <row r="6" spans="2:6" ht="28" customHeight="1" x14ac:dyDescent="0.5">
      <c r="B6" s="54" t="s">
        <v>3</v>
      </c>
      <c r="C6" s="24" t="s">
        <v>4</v>
      </c>
      <c r="D6" s="24">
        <v>19</v>
      </c>
      <c r="E6" s="26">
        <v>61397</v>
      </c>
    </row>
    <row r="7" spans="2:6" ht="28" customHeight="1" x14ac:dyDescent="0.5">
      <c r="B7" s="54"/>
      <c r="C7" s="23" t="s">
        <v>5</v>
      </c>
      <c r="D7" s="23"/>
      <c r="E7" s="27"/>
    </row>
    <row r="8" spans="2:6" ht="28" customHeight="1" x14ac:dyDescent="0.5">
      <c r="B8" s="54" t="s">
        <v>6</v>
      </c>
      <c r="C8" s="24" t="s">
        <v>4</v>
      </c>
      <c r="D8" s="24">
        <v>19</v>
      </c>
      <c r="E8" s="26">
        <v>61397</v>
      </c>
    </row>
    <row r="9" spans="2:6" ht="28" customHeight="1" x14ac:dyDescent="0.5">
      <c r="B9" s="54"/>
      <c r="C9" s="23" t="s">
        <v>5</v>
      </c>
      <c r="D9" s="23"/>
      <c r="E9" s="28"/>
    </row>
    <row r="10" spans="2:6" ht="28" customHeight="1" x14ac:dyDescent="0.5">
      <c r="B10" s="54" t="s">
        <v>7</v>
      </c>
      <c r="C10" s="24" t="s">
        <v>4</v>
      </c>
      <c r="D10" s="24">
        <v>19</v>
      </c>
      <c r="E10" s="26">
        <v>61397</v>
      </c>
    </row>
    <row r="11" spans="2:6" ht="28" customHeight="1" x14ac:dyDescent="0.5">
      <c r="B11" s="54"/>
      <c r="C11" s="23" t="s">
        <v>5</v>
      </c>
      <c r="D11" s="23"/>
      <c r="E11" s="28"/>
    </row>
    <row r="12" spans="2:6" ht="28" customHeight="1" x14ac:dyDescent="0.5">
      <c r="B12" s="54" t="s">
        <v>8</v>
      </c>
      <c r="C12" s="24" t="s">
        <v>4</v>
      </c>
      <c r="D12" s="24">
        <v>19</v>
      </c>
      <c r="E12" s="26">
        <v>61397</v>
      </c>
    </row>
    <row r="13" spans="2:6" ht="28" customHeight="1" x14ac:dyDescent="0.5">
      <c r="B13" s="54"/>
      <c r="C13" s="23" t="s">
        <v>5</v>
      </c>
      <c r="D13" s="23"/>
      <c r="E13" s="28"/>
    </row>
    <row r="14" spans="2:6" ht="28" customHeight="1" x14ac:dyDescent="0.5">
      <c r="B14" s="52" t="s">
        <v>9</v>
      </c>
      <c r="C14" s="24" t="s">
        <v>4</v>
      </c>
      <c r="D14" s="24">
        <v>19</v>
      </c>
      <c r="E14" s="26">
        <f>E6+E8+E10+E12</f>
        <v>245588</v>
      </c>
    </row>
    <row r="15" spans="2:6" ht="28" customHeight="1" x14ac:dyDescent="0.5">
      <c r="B15" s="53"/>
      <c r="C15" s="23" t="s">
        <v>5</v>
      </c>
      <c r="D15" s="23"/>
      <c r="E15" s="28"/>
      <c r="F15" s="25"/>
    </row>
  </sheetData>
  <mergeCells count="11">
    <mergeCell ref="B1:E1"/>
    <mergeCell ref="B2:E2"/>
    <mergeCell ref="B3:E3"/>
    <mergeCell ref="B14:B15"/>
    <mergeCell ref="B6:B7"/>
    <mergeCell ref="B8:B9"/>
    <mergeCell ref="B10:B11"/>
    <mergeCell ref="B12:B13"/>
    <mergeCell ref="B4:B5"/>
    <mergeCell ref="C4:C5"/>
    <mergeCell ref="D4:E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23" sqref="E23"/>
    </sheetView>
  </sheetViews>
  <sheetFormatPr defaultRowHeight="15.5" x14ac:dyDescent="0.3"/>
  <cols>
    <col min="1" max="1" width="4.75" style="12" customWidth="1"/>
    <col min="2" max="2" width="24.75" style="12" customWidth="1"/>
    <col min="3" max="3" width="5.83203125" style="15" customWidth="1"/>
    <col min="4" max="4" width="10.5" style="16" customWidth="1"/>
    <col min="5" max="5" width="14.75" style="20" customWidth="1"/>
    <col min="6" max="237" width="8.58203125" style="12"/>
    <col min="238" max="238" width="11" style="12" customWidth="1"/>
    <col min="239" max="239" width="6" style="12" customWidth="1"/>
    <col min="240" max="240" width="10.5" style="12" customWidth="1"/>
    <col min="241" max="241" width="43" style="12" customWidth="1"/>
    <col min="242" max="244" width="8.58203125" style="12"/>
    <col min="245" max="247" width="9.5" style="12" customWidth="1"/>
    <col min="248" max="250" width="9.58203125" style="12" customWidth="1"/>
    <col min="251" max="251" width="10.58203125" style="12" customWidth="1"/>
    <col min="252" max="252" width="14.58203125" style="12" customWidth="1"/>
    <col min="253" max="253" width="8.58203125" style="12"/>
    <col min="254" max="254" width="12.5" style="12" customWidth="1"/>
    <col min="255" max="255" width="8.58203125" style="12"/>
    <col min="256" max="256" width="13.08203125" style="12" customWidth="1"/>
    <col min="257" max="257" width="8.58203125" style="12"/>
    <col min="258" max="258" width="14.25" style="12" customWidth="1"/>
    <col min="259" max="259" width="8.58203125" style="12"/>
    <col min="260" max="260" width="13.08203125" style="12" customWidth="1"/>
    <col min="261" max="261" width="15.08203125" style="12" customWidth="1"/>
    <col min="262" max="493" width="8.58203125" style="12"/>
    <col min="494" max="494" width="11" style="12" customWidth="1"/>
    <col min="495" max="495" width="6" style="12" customWidth="1"/>
    <col min="496" max="496" width="10.5" style="12" customWidth="1"/>
    <col min="497" max="497" width="43" style="12" customWidth="1"/>
    <col min="498" max="500" width="8.58203125" style="12"/>
    <col min="501" max="503" width="9.5" style="12" customWidth="1"/>
    <col min="504" max="506" width="9.58203125" style="12" customWidth="1"/>
    <col min="507" max="507" width="10.58203125" style="12" customWidth="1"/>
    <col min="508" max="508" width="14.58203125" style="12" customWidth="1"/>
    <col min="509" max="509" width="8.58203125" style="12"/>
    <col min="510" max="510" width="12.5" style="12" customWidth="1"/>
    <col min="511" max="511" width="8.58203125" style="12"/>
    <col min="512" max="512" width="13.08203125" style="12" customWidth="1"/>
    <col min="513" max="513" width="8.58203125" style="12"/>
    <col min="514" max="514" width="14.25" style="12" customWidth="1"/>
    <col min="515" max="515" width="8.58203125" style="12"/>
    <col min="516" max="516" width="13.08203125" style="12" customWidth="1"/>
    <col min="517" max="517" width="15.08203125" style="12" customWidth="1"/>
    <col min="518" max="749" width="8.58203125" style="12"/>
    <col min="750" max="750" width="11" style="12" customWidth="1"/>
    <col min="751" max="751" width="6" style="12" customWidth="1"/>
    <col min="752" max="752" width="10.5" style="12" customWidth="1"/>
    <col min="753" max="753" width="43" style="12" customWidth="1"/>
    <col min="754" max="756" width="8.58203125" style="12"/>
    <col min="757" max="759" width="9.5" style="12" customWidth="1"/>
    <col min="760" max="762" width="9.58203125" style="12" customWidth="1"/>
    <col min="763" max="763" width="10.58203125" style="12" customWidth="1"/>
    <col min="764" max="764" width="14.58203125" style="12" customWidth="1"/>
    <col min="765" max="765" width="8.58203125" style="12"/>
    <col min="766" max="766" width="12.5" style="12" customWidth="1"/>
    <col min="767" max="767" width="8.58203125" style="12"/>
    <col min="768" max="768" width="13.08203125" style="12" customWidth="1"/>
    <col min="769" max="769" width="8.58203125" style="12"/>
    <col min="770" max="770" width="14.25" style="12" customWidth="1"/>
    <col min="771" max="771" width="8.58203125" style="12"/>
    <col min="772" max="772" width="13.08203125" style="12" customWidth="1"/>
    <col min="773" max="773" width="15.08203125" style="12" customWidth="1"/>
    <col min="774" max="1005" width="8.58203125" style="12"/>
    <col min="1006" max="1006" width="11" style="12" customWidth="1"/>
    <col min="1007" max="1007" width="6" style="12" customWidth="1"/>
    <col min="1008" max="1008" width="10.5" style="12" customWidth="1"/>
    <col min="1009" max="1009" width="43" style="12" customWidth="1"/>
    <col min="1010" max="1012" width="8.58203125" style="12"/>
    <col min="1013" max="1015" width="9.5" style="12" customWidth="1"/>
    <col min="1016" max="1018" width="9.58203125" style="12" customWidth="1"/>
    <col min="1019" max="1019" width="10.58203125" style="12" customWidth="1"/>
    <col min="1020" max="1020" width="14.58203125" style="12" customWidth="1"/>
    <col min="1021" max="1021" width="8.58203125" style="12"/>
    <col min="1022" max="1022" width="12.5" style="12" customWidth="1"/>
    <col min="1023" max="1023" width="8.58203125" style="12"/>
    <col min="1024" max="1024" width="13.08203125" style="12" customWidth="1"/>
    <col min="1025" max="1025" width="8.58203125" style="12"/>
    <col min="1026" max="1026" width="14.25" style="12" customWidth="1"/>
    <col min="1027" max="1027" width="8.58203125" style="12"/>
    <col min="1028" max="1028" width="13.08203125" style="12" customWidth="1"/>
    <col min="1029" max="1029" width="15.08203125" style="12" customWidth="1"/>
    <col min="1030" max="1261" width="8.58203125" style="12"/>
    <col min="1262" max="1262" width="11" style="12" customWidth="1"/>
    <col min="1263" max="1263" width="6" style="12" customWidth="1"/>
    <col min="1264" max="1264" width="10.5" style="12" customWidth="1"/>
    <col min="1265" max="1265" width="43" style="12" customWidth="1"/>
    <col min="1266" max="1268" width="8.58203125" style="12"/>
    <col min="1269" max="1271" width="9.5" style="12" customWidth="1"/>
    <col min="1272" max="1274" width="9.58203125" style="12" customWidth="1"/>
    <col min="1275" max="1275" width="10.58203125" style="12" customWidth="1"/>
    <col min="1276" max="1276" width="14.58203125" style="12" customWidth="1"/>
    <col min="1277" max="1277" width="8.58203125" style="12"/>
    <col min="1278" max="1278" width="12.5" style="12" customWidth="1"/>
    <col min="1279" max="1279" width="8.58203125" style="12"/>
    <col min="1280" max="1280" width="13.08203125" style="12" customWidth="1"/>
    <col min="1281" max="1281" width="8.58203125" style="12"/>
    <col min="1282" max="1282" width="14.25" style="12" customWidth="1"/>
    <col min="1283" max="1283" width="8.58203125" style="12"/>
    <col min="1284" max="1284" width="13.08203125" style="12" customWidth="1"/>
    <col min="1285" max="1285" width="15.08203125" style="12" customWidth="1"/>
    <col min="1286" max="1517" width="8.58203125" style="12"/>
    <col min="1518" max="1518" width="11" style="12" customWidth="1"/>
    <col min="1519" max="1519" width="6" style="12" customWidth="1"/>
    <col min="1520" max="1520" width="10.5" style="12" customWidth="1"/>
    <col min="1521" max="1521" width="43" style="12" customWidth="1"/>
    <col min="1522" max="1524" width="8.58203125" style="12"/>
    <col min="1525" max="1527" width="9.5" style="12" customWidth="1"/>
    <col min="1528" max="1530" width="9.58203125" style="12" customWidth="1"/>
    <col min="1531" max="1531" width="10.58203125" style="12" customWidth="1"/>
    <col min="1532" max="1532" width="14.58203125" style="12" customWidth="1"/>
    <col min="1533" max="1533" width="8.58203125" style="12"/>
    <col min="1534" max="1534" width="12.5" style="12" customWidth="1"/>
    <col min="1535" max="1535" width="8.58203125" style="12"/>
    <col min="1536" max="1536" width="13.08203125" style="12" customWidth="1"/>
    <col min="1537" max="1537" width="8.58203125" style="12"/>
    <col min="1538" max="1538" width="14.25" style="12" customWidth="1"/>
    <col min="1539" max="1539" width="8.58203125" style="12"/>
    <col min="1540" max="1540" width="13.08203125" style="12" customWidth="1"/>
    <col min="1541" max="1541" width="15.08203125" style="12" customWidth="1"/>
    <col min="1542" max="1773" width="8.58203125" style="12"/>
    <col min="1774" max="1774" width="11" style="12" customWidth="1"/>
    <col min="1775" max="1775" width="6" style="12" customWidth="1"/>
    <col min="1776" max="1776" width="10.5" style="12" customWidth="1"/>
    <col min="1777" max="1777" width="43" style="12" customWidth="1"/>
    <col min="1778" max="1780" width="8.58203125" style="12"/>
    <col min="1781" max="1783" width="9.5" style="12" customWidth="1"/>
    <col min="1784" max="1786" width="9.58203125" style="12" customWidth="1"/>
    <col min="1787" max="1787" width="10.58203125" style="12" customWidth="1"/>
    <col min="1788" max="1788" width="14.58203125" style="12" customWidth="1"/>
    <col min="1789" max="1789" width="8.58203125" style="12"/>
    <col min="1790" max="1790" width="12.5" style="12" customWidth="1"/>
    <col min="1791" max="1791" width="8.58203125" style="12"/>
    <col min="1792" max="1792" width="13.08203125" style="12" customWidth="1"/>
    <col min="1793" max="1793" width="8.58203125" style="12"/>
    <col min="1794" max="1794" width="14.25" style="12" customWidth="1"/>
    <col min="1795" max="1795" width="8.58203125" style="12"/>
    <col min="1796" max="1796" width="13.08203125" style="12" customWidth="1"/>
    <col min="1797" max="1797" width="15.08203125" style="12" customWidth="1"/>
    <col min="1798" max="2029" width="8.58203125" style="12"/>
    <col min="2030" max="2030" width="11" style="12" customWidth="1"/>
    <col min="2031" max="2031" width="6" style="12" customWidth="1"/>
    <col min="2032" max="2032" width="10.5" style="12" customWidth="1"/>
    <col min="2033" max="2033" width="43" style="12" customWidth="1"/>
    <col min="2034" max="2036" width="8.58203125" style="12"/>
    <col min="2037" max="2039" width="9.5" style="12" customWidth="1"/>
    <col min="2040" max="2042" width="9.58203125" style="12" customWidth="1"/>
    <col min="2043" max="2043" width="10.58203125" style="12" customWidth="1"/>
    <col min="2044" max="2044" width="14.58203125" style="12" customWidth="1"/>
    <col min="2045" max="2045" width="8.58203125" style="12"/>
    <col min="2046" max="2046" width="12.5" style="12" customWidth="1"/>
    <col min="2047" max="2047" width="8.58203125" style="12"/>
    <col min="2048" max="2048" width="13.08203125" style="12" customWidth="1"/>
    <col min="2049" max="2049" width="8.58203125" style="12"/>
    <col min="2050" max="2050" width="14.25" style="12" customWidth="1"/>
    <col min="2051" max="2051" width="8.58203125" style="12"/>
    <col min="2052" max="2052" width="13.08203125" style="12" customWidth="1"/>
    <col min="2053" max="2053" width="15.08203125" style="12" customWidth="1"/>
    <col min="2054" max="2285" width="8.58203125" style="12"/>
    <col min="2286" max="2286" width="11" style="12" customWidth="1"/>
    <col min="2287" max="2287" width="6" style="12" customWidth="1"/>
    <col min="2288" max="2288" width="10.5" style="12" customWidth="1"/>
    <col min="2289" max="2289" width="43" style="12" customWidth="1"/>
    <col min="2290" max="2292" width="8.58203125" style="12"/>
    <col min="2293" max="2295" width="9.5" style="12" customWidth="1"/>
    <col min="2296" max="2298" width="9.58203125" style="12" customWidth="1"/>
    <col min="2299" max="2299" width="10.58203125" style="12" customWidth="1"/>
    <col min="2300" max="2300" width="14.58203125" style="12" customWidth="1"/>
    <col min="2301" max="2301" width="8.58203125" style="12"/>
    <col min="2302" max="2302" width="12.5" style="12" customWidth="1"/>
    <col min="2303" max="2303" width="8.58203125" style="12"/>
    <col min="2304" max="2304" width="13.08203125" style="12" customWidth="1"/>
    <col min="2305" max="2305" width="8.58203125" style="12"/>
    <col min="2306" max="2306" width="14.25" style="12" customWidth="1"/>
    <col min="2307" max="2307" width="8.58203125" style="12"/>
    <col min="2308" max="2308" width="13.08203125" style="12" customWidth="1"/>
    <col min="2309" max="2309" width="15.08203125" style="12" customWidth="1"/>
    <col min="2310" max="2541" width="8.58203125" style="12"/>
    <col min="2542" max="2542" width="11" style="12" customWidth="1"/>
    <col min="2543" max="2543" width="6" style="12" customWidth="1"/>
    <col min="2544" max="2544" width="10.5" style="12" customWidth="1"/>
    <col min="2545" max="2545" width="43" style="12" customWidth="1"/>
    <col min="2546" max="2548" width="8.58203125" style="12"/>
    <col min="2549" max="2551" width="9.5" style="12" customWidth="1"/>
    <col min="2552" max="2554" width="9.58203125" style="12" customWidth="1"/>
    <col min="2555" max="2555" width="10.58203125" style="12" customWidth="1"/>
    <col min="2556" max="2556" width="14.58203125" style="12" customWidth="1"/>
    <col min="2557" max="2557" width="8.58203125" style="12"/>
    <col min="2558" max="2558" width="12.5" style="12" customWidth="1"/>
    <col min="2559" max="2559" width="8.58203125" style="12"/>
    <col min="2560" max="2560" width="13.08203125" style="12" customWidth="1"/>
    <col min="2561" max="2561" width="8.58203125" style="12"/>
    <col min="2562" max="2562" width="14.25" style="12" customWidth="1"/>
    <col min="2563" max="2563" width="8.58203125" style="12"/>
    <col min="2564" max="2564" width="13.08203125" style="12" customWidth="1"/>
    <col min="2565" max="2565" width="15.08203125" style="12" customWidth="1"/>
    <col min="2566" max="2797" width="8.58203125" style="12"/>
    <col min="2798" max="2798" width="11" style="12" customWidth="1"/>
    <col min="2799" max="2799" width="6" style="12" customWidth="1"/>
    <col min="2800" max="2800" width="10.5" style="12" customWidth="1"/>
    <col min="2801" max="2801" width="43" style="12" customWidth="1"/>
    <col min="2802" max="2804" width="8.58203125" style="12"/>
    <col min="2805" max="2807" width="9.5" style="12" customWidth="1"/>
    <col min="2808" max="2810" width="9.58203125" style="12" customWidth="1"/>
    <col min="2811" max="2811" width="10.58203125" style="12" customWidth="1"/>
    <col min="2812" max="2812" width="14.58203125" style="12" customWidth="1"/>
    <col min="2813" max="2813" width="8.58203125" style="12"/>
    <col min="2814" max="2814" width="12.5" style="12" customWidth="1"/>
    <col min="2815" max="2815" width="8.58203125" style="12"/>
    <col min="2816" max="2816" width="13.08203125" style="12" customWidth="1"/>
    <col min="2817" max="2817" width="8.58203125" style="12"/>
    <col min="2818" max="2818" width="14.25" style="12" customWidth="1"/>
    <col min="2819" max="2819" width="8.58203125" style="12"/>
    <col min="2820" max="2820" width="13.08203125" style="12" customWidth="1"/>
    <col min="2821" max="2821" width="15.08203125" style="12" customWidth="1"/>
    <col min="2822" max="3053" width="8.58203125" style="12"/>
    <col min="3054" max="3054" width="11" style="12" customWidth="1"/>
    <col min="3055" max="3055" width="6" style="12" customWidth="1"/>
    <col min="3056" max="3056" width="10.5" style="12" customWidth="1"/>
    <col min="3057" max="3057" width="43" style="12" customWidth="1"/>
    <col min="3058" max="3060" width="8.58203125" style="12"/>
    <col min="3061" max="3063" width="9.5" style="12" customWidth="1"/>
    <col min="3064" max="3066" width="9.58203125" style="12" customWidth="1"/>
    <col min="3067" max="3067" width="10.58203125" style="12" customWidth="1"/>
    <col min="3068" max="3068" width="14.58203125" style="12" customWidth="1"/>
    <col min="3069" max="3069" width="8.58203125" style="12"/>
    <col min="3070" max="3070" width="12.5" style="12" customWidth="1"/>
    <col min="3071" max="3071" width="8.58203125" style="12"/>
    <col min="3072" max="3072" width="13.08203125" style="12" customWidth="1"/>
    <col min="3073" max="3073" width="8.58203125" style="12"/>
    <col min="3074" max="3074" width="14.25" style="12" customWidth="1"/>
    <col min="3075" max="3075" width="8.58203125" style="12"/>
    <col min="3076" max="3076" width="13.08203125" style="12" customWidth="1"/>
    <col min="3077" max="3077" width="15.08203125" style="12" customWidth="1"/>
    <col min="3078" max="3309" width="8.58203125" style="12"/>
    <col min="3310" max="3310" width="11" style="12" customWidth="1"/>
    <col min="3311" max="3311" width="6" style="12" customWidth="1"/>
    <col min="3312" max="3312" width="10.5" style="12" customWidth="1"/>
    <col min="3313" max="3313" width="43" style="12" customWidth="1"/>
    <col min="3314" max="3316" width="8.58203125" style="12"/>
    <col min="3317" max="3319" width="9.5" style="12" customWidth="1"/>
    <col min="3320" max="3322" width="9.58203125" style="12" customWidth="1"/>
    <col min="3323" max="3323" width="10.58203125" style="12" customWidth="1"/>
    <col min="3324" max="3324" width="14.58203125" style="12" customWidth="1"/>
    <col min="3325" max="3325" width="8.58203125" style="12"/>
    <col min="3326" max="3326" width="12.5" style="12" customWidth="1"/>
    <col min="3327" max="3327" width="8.58203125" style="12"/>
    <col min="3328" max="3328" width="13.08203125" style="12" customWidth="1"/>
    <col min="3329" max="3329" width="8.58203125" style="12"/>
    <col min="3330" max="3330" width="14.25" style="12" customWidth="1"/>
    <col min="3331" max="3331" width="8.58203125" style="12"/>
    <col min="3332" max="3332" width="13.08203125" style="12" customWidth="1"/>
    <col min="3333" max="3333" width="15.08203125" style="12" customWidth="1"/>
    <col min="3334" max="3565" width="8.58203125" style="12"/>
    <col min="3566" max="3566" width="11" style="12" customWidth="1"/>
    <col min="3567" max="3567" width="6" style="12" customWidth="1"/>
    <col min="3568" max="3568" width="10.5" style="12" customWidth="1"/>
    <col min="3569" max="3569" width="43" style="12" customWidth="1"/>
    <col min="3570" max="3572" width="8.58203125" style="12"/>
    <col min="3573" max="3575" width="9.5" style="12" customWidth="1"/>
    <col min="3576" max="3578" width="9.58203125" style="12" customWidth="1"/>
    <col min="3579" max="3579" width="10.58203125" style="12" customWidth="1"/>
    <col min="3580" max="3580" width="14.58203125" style="12" customWidth="1"/>
    <col min="3581" max="3581" width="8.58203125" style="12"/>
    <col min="3582" max="3582" width="12.5" style="12" customWidth="1"/>
    <col min="3583" max="3583" width="8.58203125" style="12"/>
    <col min="3584" max="3584" width="13.08203125" style="12" customWidth="1"/>
    <col min="3585" max="3585" width="8.58203125" style="12"/>
    <col min="3586" max="3586" width="14.25" style="12" customWidth="1"/>
    <col min="3587" max="3587" width="8.58203125" style="12"/>
    <col min="3588" max="3588" width="13.08203125" style="12" customWidth="1"/>
    <col min="3589" max="3589" width="15.08203125" style="12" customWidth="1"/>
    <col min="3590" max="3821" width="8.58203125" style="12"/>
    <col min="3822" max="3822" width="11" style="12" customWidth="1"/>
    <col min="3823" max="3823" width="6" style="12" customWidth="1"/>
    <col min="3824" max="3824" width="10.5" style="12" customWidth="1"/>
    <col min="3825" max="3825" width="43" style="12" customWidth="1"/>
    <col min="3826" max="3828" width="8.58203125" style="12"/>
    <col min="3829" max="3831" width="9.5" style="12" customWidth="1"/>
    <col min="3832" max="3834" width="9.58203125" style="12" customWidth="1"/>
    <col min="3835" max="3835" width="10.58203125" style="12" customWidth="1"/>
    <col min="3836" max="3836" width="14.58203125" style="12" customWidth="1"/>
    <col min="3837" max="3837" width="8.58203125" style="12"/>
    <col min="3838" max="3838" width="12.5" style="12" customWidth="1"/>
    <col min="3839" max="3839" width="8.58203125" style="12"/>
    <col min="3840" max="3840" width="13.08203125" style="12" customWidth="1"/>
    <col min="3841" max="3841" width="8.58203125" style="12"/>
    <col min="3842" max="3842" width="14.25" style="12" customWidth="1"/>
    <col min="3843" max="3843" width="8.58203125" style="12"/>
    <col min="3844" max="3844" width="13.08203125" style="12" customWidth="1"/>
    <col min="3845" max="3845" width="15.08203125" style="12" customWidth="1"/>
    <col min="3846" max="4077" width="8.58203125" style="12"/>
    <col min="4078" max="4078" width="11" style="12" customWidth="1"/>
    <col min="4079" max="4079" width="6" style="12" customWidth="1"/>
    <col min="4080" max="4080" width="10.5" style="12" customWidth="1"/>
    <col min="4081" max="4081" width="43" style="12" customWidth="1"/>
    <col min="4082" max="4084" width="8.58203125" style="12"/>
    <col min="4085" max="4087" width="9.5" style="12" customWidth="1"/>
    <col min="4088" max="4090" width="9.58203125" style="12" customWidth="1"/>
    <col min="4091" max="4091" width="10.58203125" style="12" customWidth="1"/>
    <col min="4092" max="4092" width="14.58203125" style="12" customWidth="1"/>
    <col min="4093" max="4093" width="8.58203125" style="12"/>
    <col min="4094" max="4094" width="12.5" style="12" customWidth="1"/>
    <col min="4095" max="4095" width="8.58203125" style="12"/>
    <col min="4096" max="4096" width="13.08203125" style="12" customWidth="1"/>
    <col min="4097" max="4097" width="8.58203125" style="12"/>
    <col min="4098" max="4098" width="14.25" style="12" customWidth="1"/>
    <col min="4099" max="4099" width="8.58203125" style="12"/>
    <col min="4100" max="4100" width="13.08203125" style="12" customWidth="1"/>
    <col min="4101" max="4101" width="15.08203125" style="12" customWidth="1"/>
    <col min="4102" max="4333" width="8.58203125" style="12"/>
    <col min="4334" max="4334" width="11" style="12" customWidth="1"/>
    <col min="4335" max="4335" width="6" style="12" customWidth="1"/>
    <col min="4336" max="4336" width="10.5" style="12" customWidth="1"/>
    <col min="4337" max="4337" width="43" style="12" customWidth="1"/>
    <col min="4338" max="4340" width="8.58203125" style="12"/>
    <col min="4341" max="4343" width="9.5" style="12" customWidth="1"/>
    <col min="4344" max="4346" width="9.58203125" style="12" customWidth="1"/>
    <col min="4347" max="4347" width="10.58203125" style="12" customWidth="1"/>
    <col min="4348" max="4348" width="14.58203125" style="12" customWidth="1"/>
    <col min="4349" max="4349" width="8.58203125" style="12"/>
    <col min="4350" max="4350" width="12.5" style="12" customWidth="1"/>
    <col min="4351" max="4351" width="8.58203125" style="12"/>
    <col min="4352" max="4352" width="13.08203125" style="12" customWidth="1"/>
    <col min="4353" max="4353" width="8.58203125" style="12"/>
    <col min="4354" max="4354" width="14.25" style="12" customWidth="1"/>
    <col min="4355" max="4355" width="8.58203125" style="12"/>
    <col min="4356" max="4356" width="13.08203125" style="12" customWidth="1"/>
    <col min="4357" max="4357" width="15.08203125" style="12" customWidth="1"/>
    <col min="4358" max="4589" width="8.58203125" style="12"/>
    <col min="4590" max="4590" width="11" style="12" customWidth="1"/>
    <col min="4591" max="4591" width="6" style="12" customWidth="1"/>
    <col min="4592" max="4592" width="10.5" style="12" customWidth="1"/>
    <col min="4593" max="4593" width="43" style="12" customWidth="1"/>
    <col min="4594" max="4596" width="8.58203125" style="12"/>
    <col min="4597" max="4599" width="9.5" style="12" customWidth="1"/>
    <col min="4600" max="4602" width="9.58203125" style="12" customWidth="1"/>
    <col min="4603" max="4603" width="10.58203125" style="12" customWidth="1"/>
    <col min="4604" max="4604" width="14.58203125" style="12" customWidth="1"/>
    <col min="4605" max="4605" width="8.58203125" style="12"/>
    <col min="4606" max="4606" width="12.5" style="12" customWidth="1"/>
    <col min="4607" max="4607" width="8.58203125" style="12"/>
    <col min="4608" max="4608" width="13.08203125" style="12" customWidth="1"/>
    <col min="4609" max="4609" width="8.58203125" style="12"/>
    <col min="4610" max="4610" width="14.25" style="12" customWidth="1"/>
    <col min="4611" max="4611" width="8.58203125" style="12"/>
    <col min="4612" max="4612" width="13.08203125" style="12" customWidth="1"/>
    <col min="4613" max="4613" width="15.08203125" style="12" customWidth="1"/>
    <col min="4614" max="4845" width="8.58203125" style="12"/>
    <col min="4846" max="4846" width="11" style="12" customWidth="1"/>
    <col min="4847" max="4847" width="6" style="12" customWidth="1"/>
    <col min="4848" max="4848" width="10.5" style="12" customWidth="1"/>
    <col min="4849" max="4849" width="43" style="12" customWidth="1"/>
    <col min="4850" max="4852" width="8.58203125" style="12"/>
    <col min="4853" max="4855" width="9.5" style="12" customWidth="1"/>
    <col min="4856" max="4858" width="9.58203125" style="12" customWidth="1"/>
    <col min="4859" max="4859" width="10.58203125" style="12" customWidth="1"/>
    <col min="4860" max="4860" width="14.58203125" style="12" customWidth="1"/>
    <col min="4861" max="4861" width="8.58203125" style="12"/>
    <col min="4862" max="4862" width="12.5" style="12" customWidth="1"/>
    <col min="4863" max="4863" width="8.58203125" style="12"/>
    <col min="4864" max="4864" width="13.08203125" style="12" customWidth="1"/>
    <col min="4865" max="4865" width="8.58203125" style="12"/>
    <col min="4866" max="4866" width="14.25" style="12" customWidth="1"/>
    <col min="4867" max="4867" width="8.58203125" style="12"/>
    <col min="4868" max="4868" width="13.08203125" style="12" customWidth="1"/>
    <col min="4869" max="4869" width="15.08203125" style="12" customWidth="1"/>
    <col min="4870" max="5101" width="8.58203125" style="12"/>
    <col min="5102" max="5102" width="11" style="12" customWidth="1"/>
    <col min="5103" max="5103" width="6" style="12" customWidth="1"/>
    <col min="5104" max="5104" width="10.5" style="12" customWidth="1"/>
    <col min="5105" max="5105" width="43" style="12" customWidth="1"/>
    <col min="5106" max="5108" width="8.58203125" style="12"/>
    <col min="5109" max="5111" width="9.5" style="12" customWidth="1"/>
    <col min="5112" max="5114" width="9.58203125" style="12" customWidth="1"/>
    <col min="5115" max="5115" width="10.58203125" style="12" customWidth="1"/>
    <col min="5116" max="5116" width="14.58203125" style="12" customWidth="1"/>
    <col min="5117" max="5117" width="8.58203125" style="12"/>
    <col min="5118" max="5118" width="12.5" style="12" customWidth="1"/>
    <col min="5119" max="5119" width="8.58203125" style="12"/>
    <col min="5120" max="5120" width="13.08203125" style="12" customWidth="1"/>
    <col min="5121" max="5121" width="8.58203125" style="12"/>
    <col min="5122" max="5122" width="14.25" style="12" customWidth="1"/>
    <col min="5123" max="5123" width="8.58203125" style="12"/>
    <col min="5124" max="5124" width="13.08203125" style="12" customWidth="1"/>
    <col min="5125" max="5125" width="15.08203125" style="12" customWidth="1"/>
    <col min="5126" max="5357" width="8.58203125" style="12"/>
    <col min="5358" max="5358" width="11" style="12" customWidth="1"/>
    <col min="5359" max="5359" width="6" style="12" customWidth="1"/>
    <col min="5360" max="5360" width="10.5" style="12" customWidth="1"/>
    <col min="5361" max="5361" width="43" style="12" customWidth="1"/>
    <col min="5362" max="5364" width="8.58203125" style="12"/>
    <col min="5365" max="5367" width="9.5" style="12" customWidth="1"/>
    <col min="5368" max="5370" width="9.58203125" style="12" customWidth="1"/>
    <col min="5371" max="5371" width="10.58203125" style="12" customWidth="1"/>
    <col min="5372" max="5372" width="14.58203125" style="12" customWidth="1"/>
    <col min="5373" max="5373" width="8.58203125" style="12"/>
    <col min="5374" max="5374" width="12.5" style="12" customWidth="1"/>
    <col min="5375" max="5375" width="8.58203125" style="12"/>
    <col min="5376" max="5376" width="13.08203125" style="12" customWidth="1"/>
    <col min="5377" max="5377" width="8.58203125" style="12"/>
    <col min="5378" max="5378" width="14.25" style="12" customWidth="1"/>
    <col min="5379" max="5379" width="8.58203125" style="12"/>
    <col min="5380" max="5380" width="13.08203125" style="12" customWidth="1"/>
    <col min="5381" max="5381" width="15.08203125" style="12" customWidth="1"/>
    <col min="5382" max="5613" width="8.58203125" style="12"/>
    <col min="5614" max="5614" width="11" style="12" customWidth="1"/>
    <col min="5615" max="5615" width="6" style="12" customWidth="1"/>
    <col min="5616" max="5616" width="10.5" style="12" customWidth="1"/>
    <col min="5617" max="5617" width="43" style="12" customWidth="1"/>
    <col min="5618" max="5620" width="8.58203125" style="12"/>
    <col min="5621" max="5623" width="9.5" style="12" customWidth="1"/>
    <col min="5624" max="5626" width="9.58203125" style="12" customWidth="1"/>
    <col min="5627" max="5627" width="10.58203125" style="12" customWidth="1"/>
    <col min="5628" max="5628" width="14.58203125" style="12" customWidth="1"/>
    <col min="5629" max="5629" width="8.58203125" style="12"/>
    <col min="5630" max="5630" width="12.5" style="12" customWidth="1"/>
    <col min="5631" max="5631" width="8.58203125" style="12"/>
    <col min="5632" max="5632" width="13.08203125" style="12" customWidth="1"/>
    <col min="5633" max="5633" width="8.58203125" style="12"/>
    <col min="5634" max="5634" width="14.25" style="12" customWidth="1"/>
    <col min="5635" max="5635" width="8.58203125" style="12"/>
    <col min="5636" max="5636" width="13.08203125" style="12" customWidth="1"/>
    <col min="5637" max="5637" width="15.08203125" style="12" customWidth="1"/>
    <col min="5638" max="5869" width="8.58203125" style="12"/>
    <col min="5870" max="5870" width="11" style="12" customWidth="1"/>
    <col min="5871" max="5871" width="6" style="12" customWidth="1"/>
    <col min="5872" max="5872" width="10.5" style="12" customWidth="1"/>
    <col min="5873" max="5873" width="43" style="12" customWidth="1"/>
    <col min="5874" max="5876" width="8.58203125" style="12"/>
    <col min="5877" max="5879" width="9.5" style="12" customWidth="1"/>
    <col min="5880" max="5882" width="9.58203125" style="12" customWidth="1"/>
    <col min="5883" max="5883" width="10.58203125" style="12" customWidth="1"/>
    <col min="5884" max="5884" width="14.58203125" style="12" customWidth="1"/>
    <col min="5885" max="5885" width="8.58203125" style="12"/>
    <col min="5886" max="5886" width="12.5" style="12" customWidth="1"/>
    <col min="5887" max="5887" width="8.58203125" style="12"/>
    <col min="5888" max="5888" width="13.08203125" style="12" customWidth="1"/>
    <col min="5889" max="5889" width="8.58203125" style="12"/>
    <col min="5890" max="5890" width="14.25" style="12" customWidth="1"/>
    <col min="5891" max="5891" width="8.58203125" style="12"/>
    <col min="5892" max="5892" width="13.08203125" style="12" customWidth="1"/>
    <col min="5893" max="5893" width="15.08203125" style="12" customWidth="1"/>
    <col min="5894" max="6125" width="8.58203125" style="12"/>
    <col min="6126" max="6126" width="11" style="12" customWidth="1"/>
    <col min="6127" max="6127" width="6" style="12" customWidth="1"/>
    <col min="6128" max="6128" width="10.5" style="12" customWidth="1"/>
    <col min="6129" max="6129" width="43" style="12" customWidth="1"/>
    <col min="6130" max="6132" width="8.58203125" style="12"/>
    <col min="6133" max="6135" width="9.5" style="12" customWidth="1"/>
    <col min="6136" max="6138" width="9.58203125" style="12" customWidth="1"/>
    <col min="6139" max="6139" width="10.58203125" style="12" customWidth="1"/>
    <col min="6140" max="6140" width="14.58203125" style="12" customWidth="1"/>
    <col min="6141" max="6141" width="8.58203125" style="12"/>
    <col min="6142" max="6142" width="12.5" style="12" customWidth="1"/>
    <col min="6143" max="6143" width="8.58203125" style="12"/>
    <col min="6144" max="6144" width="13.08203125" style="12" customWidth="1"/>
    <col min="6145" max="6145" width="8.58203125" style="12"/>
    <col min="6146" max="6146" width="14.25" style="12" customWidth="1"/>
    <col min="6147" max="6147" width="8.58203125" style="12"/>
    <col min="6148" max="6148" width="13.08203125" style="12" customWidth="1"/>
    <col min="6149" max="6149" width="15.08203125" style="12" customWidth="1"/>
    <col min="6150" max="6381" width="8.58203125" style="12"/>
    <col min="6382" max="6382" width="11" style="12" customWidth="1"/>
    <col min="6383" max="6383" width="6" style="12" customWidth="1"/>
    <col min="6384" max="6384" width="10.5" style="12" customWidth="1"/>
    <col min="6385" max="6385" width="43" style="12" customWidth="1"/>
    <col min="6386" max="6388" width="8.58203125" style="12"/>
    <col min="6389" max="6391" width="9.5" style="12" customWidth="1"/>
    <col min="6392" max="6394" width="9.58203125" style="12" customWidth="1"/>
    <col min="6395" max="6395" width="10.58203125" style="12" customWidth="1"/>
    <col min="6396" max="6396" width="14.58203125" style="12" customWidth="1"/>
    <col min="6397" max="6397" width="8.58203125" style="12"/>
    <col min="6398" max="6398" width="12.5" style="12" customWidth="1"/>
    <col min="6399" max="6399" width="8.58203125" style="12"/>
    <col min="6400" max="6400" width="13.08203125" style="12" customWidth="1"/>
    <col min="6401" max="6401" width="8.58203125" style="12"/>
    <col min="6402" max="6402" width="14.25" style="12" customWidth="1"/>
    <col min="6403" max="6403" width="8.58203125" style="12"/>
    <col min="6404" max="6404" width="13.08203125" style="12" customWidth="1"/>
    <col min="6405" max="6405" width="15.08203125" style="12" customWidth="1"/>
    <col min="6406" max="6637" width="8.58203125" style="12"/>
    <col min="6638" max="6638" width="11" style="12" customWidth="1"/>
    <col min="6639" max="6639" width="6" style="12" customWidth="1"/>
    <col min="6640" max="6640" width="10.5" style="12" customWidth="1"/>
    <col min="6641" max="6641" width="43" style="12" customWidth="1"/>
    <col min="6642" max="6644" width="8.58203125" style="12"/>
    <col min="6645" max="6647" width="9.5" style="12" customWidth="1"/>
    <col min="6648" max="6650" width="9.58203125" style="12" customWidth="1"/>
    <col min="6651" max="6651" width="10.58203125" style="12" customWidth="1"/>
    <col min="6652" max="6652" width="14.58203125" style="12" customWidth="1"/>
    <col min="6653" max="6653" width="8.58203125" style="12"/>
    <col min="6654" max="6654" width="12.5" style="12" customWidth="1"/>
    <col min="6655" max="6655" width="8.58203125" style="12"/>
    <col min="6656" max="6656" width="13.08203125" style="12" customWidth="1"/>
    <col min="6657" max="6657" width="8.58203125" style="12"/>
    <col min="6658" max="6658" width="14.25" style="12" customWidth="1"/>
    <col min="6659" max="6659" width="8.58203125" style="12"/>
    <col min="6660" max="6660" width="13.08203125" style="12" customWidth="1"/>
    <col min="6661" max="6661" width="15.08203125" style="12" customWidth="1"/>
    <col min="6662" max="6893" width="8.58203125" style="12"/>
    <col min="6894" max="6894" width="11" style="12" customWidth="1"/>
    <col min="6895" max="6895" width="6" style="12" customWidth="1"/>
    <col min="6896" max="6896" width="10.5" style="12" customWidth="1"/>
    <col min="6897" max="6897" width="43" style="12" customWidth="1"/>
    <col min="6898" max="6900" width="8.58203125" style="12"/>
    <col min="6901" max="6903" width="9.5" style="12" customWidth="1"/>
    <col min="6904" max="6906" width="9.58203125" style="12" customWidth="1"/>
    <col min="6907" max="6907" width="10.58203125" style="12" customWidth="1"/>
    <col min="6908" max="6908" width="14.58203125" style="12" customWidth="1"/>
    <col min="6909" max="6909" width="8.58203125" style="12"/>
    <col min="6910" max="6910" width="12.5" style="12" customWidth="1"/>
    <col min="6911" max="6911" width="8.58203125" style="12"/>
    <col min="6912" max="6912" width="13.08203125" style="12" customWidth="1"/>
    <col min="6913" max="6913" width="8.58203125" style="12"/>
    <col min="6914" max="6914" width="14.25" style="12" customWidth="1"/>
    <col min="6915" max="6915" width="8.58203125" style="12"/>
    <col min="6916" max="6916" width="13.08203125" style="12" customWidth="1"/>
    <col min="6917" max="6917" width="15.08203125" style="12" customWidth="1"/>
    <col min="6918" max="7149" width="8.58203125" style="12"/>
    <col min="7150" max="7150" width="11" style="12" customWidth="1"/>
    <col min="7151" max="7151" width="6" style="12" customWidth="1"/>
    <col min="7152" max="7152" width="10.5" style="12" customWidth="1"/>
    <col min="7153" max="7153" width="43" style="12" customWidth="1"/>
    <col min="7154" max="7156" width="8.58203125" style="12"/>
    <col min="7157" max="7159" width="9.5" style="12" customWidth="1"/>
    <col min="7160" max="7162" width="9.58203125" style="12" customWidth="1"/>
    <col min="7163" max="7163" width="10.58203125" style="12" customWidth="1"/>
    <col min="7164" max="7164" width="14.58203125" style="12" customWidth="1"/>
    <col min="7165" max="7165" width="8.58203125" style="12"/>
    <col min="7166" max="7166" width="12.5" style="12" customWidth="1"/>
    <col min="7167" max="7167" width="8.58203125" style="12"/>
    <col min="7168" max="7168" width="13.08203125" style="12" customWidth="1"/>
    <col min="7169" max="7169" width="8.58203125" style="12"/>
    <col min="7170" max="7170" width="14.25" style="12" customWidth="1"/>
    <col min="7171" max="7171" width="8.58203125" style="12"/>
    <col min="7172" max="7172" width="13.08203125" style="12" customWidth="1"/>
    <col min="7173" max="7173" width="15.08203125" style="12" customWidth="1"/>
    <col min="7174" max="7405" width="8.58203125" style="12"/>
    <col min="7406" max="7406" width="11" style="12" customWidth="1"/>
    <col min="7407" max="7407" width="6" style="12" customWidth="1"/>
    <col min="7408" max="7408" width="10.5" style="12" customWidth="1"/>
    <col min="7409" max="7409" width="43" style="12" customWidth="1"/>
    <col min="7410" max="7412" width="8.58203125" style="12"/>
    <col min="7413" max="7415" width="9.5" style="12" customWidth="1"/>
    <col min="7416" max="7418" width="9.58203125" style="12" customWidth="1"/>
    <col min="7419" max="7419" width="10.58203125" style="12" customWidth="1"/>
    <col min="7420" max="7420" width="14.58203125" style="12" customWidth="1"/>
    <col min="7421" max="7421" width="8.58203125" style="12"/>
    <col min="7422" max="7422" width="12.5" style="12" customWidth="1"/>
    <col min="7423" max="7423" width="8.58203125" style="12"/>
    <col min="7424" max="7424" width="13.08203125" style="12" customWidth="1"/>
    <col min="7425" max="7425" width="8.58203125" style="12"/>
    <col min="7426" max="7426" width="14.25" style="12" customWidth="1"/>
    <col min="7427" max="7427" width="8.58203125" style="12"/>
    <col min="7428" max="7428" width="13.08203125" style="12" customWidth="1"/>
    <col min="7429" max="7429" width="15.08203125" style="12" customWidth="1"/>
    <col min="7430" max="7661" width="8.58203125" style="12"/>
    <col min="7662" max="7662" width="11" style="12" customWidth="1"/>
    <col min="7663" max="7663" width="6" style="12" customWidth="1"/>
    <col min="7664" max="7664" width="10.5" style="12" customWidth="1"/>
    <col min="7665" max="7665" width="43" style="12" customWidth="1"/>
    <col min="7666" max="7668" width="8.58203125" style="12"/>
    <col min="7669" max="7671" width="9.5" style="12" customWidth="1"/>
    <col min="7672" max="7674" width="9.58203125" style="12" customWidth="1"/>
    <col min="7675" max="7675" width="10.58203125" style="12" customWidth="1"/>
    <col min="7676" max="7676" width="14.58203125" style="12" customWidth="1"/>
    <col min="7677" max="7677" width="8.58203125" style="12"/>
    <col min="7678" max="7678" width="12.5" style="12" customWidth="1"/>
    <col min="7679" max="7679" width="8.58203125" style="12"/>
    <col min="7680" max="7680" width="13.08203125" style="12" customWidth="1"/>
    <col min="7681" max="7681" width="8.58203125" style="12"/>
    <col min="7682" max="7682" width="14.25" style="12" customWidth="1"/>
    <col min="7683" max="7683" width="8.58203125" style="12"/>
    <col min="7684" max="7684" width="13.08203125" style="12" customWidth="1"/>
    <col min="7685" max="7685" width="15.08203125" style="12" customWidth="1"/>
    <col min="7686" max="7917" width="8.58203125" style="12"/>
    <col min="7918" max="7918" width="11" style="12" customWidth="1"/>
    <col min="7919" max="7919" width="6" style="12" customWidth="1"/>
    <col min="7920" max="7920" width="10.5" style="12" customWidth="1"/>
    <col min="7921" max="7921" width="43" style="12" customWidth="1"/>
    <col min="7922" max="7924" width="8.58203125" style="12"/>
    <col min="7925" max="7927" width="9.5" style="12" customWidth="1"/>
    <col min="7928" max="7930" width="9.58203125" style="12" customWidth="1"/>
    <col min="7931" max="7931" width="10.58203125" style="12" customWidth="1"/>
    <col min="7932" max="7932" width="14.58203125" style="12" customWidth="1"/>
    <col min="7933" max="7933" width="8.58203125" style="12"/>
    <col min="7934" max="7934" width="12.5" style="12" customWidth="1"/>
    <col min="7935" max="7935" width="8.58203125" style="12"/>
    <col min="7936" max="7936" width="13.08203125" style="12" customWidth="1"/>
    <col min="7937" max="7937" width="8.58203125" style="12"/>
    <col min="7938" max="7938" width="14.25" style="12" customWidth="1"/>
    <col min="7939" max="7939" width="8.58203125" style="12"/>
    <col min="7940" max="7940" width="13.08203125" style="12" customWidth="1"/>
    <col min="7941" max="7941" width="15.08203125" style="12" customWidth="1"/>
    <col min="7942" max="8173" width="8.58203125" style="12"/>
    <col min="8174" max="8174" width="11" style="12" customWidth="1"/>
    <col min="8175" max="8175" width="6" style="12" customWidth="1"/>
    <col min="8176" max="8176" width="10.5" style="12" customWidth="1"/>
    <col min="8177" max="8177" width="43" style="12" customWidth="1"/>
    <col min="8178" max="8180" width="8.58203125" style="12"/>
    <col min="8181" max="8183" width="9.5" style="12" customWidth="1"/>
    <col min="8184" max="8186" width="9.58203125" style="12" customWidth="1"/>
    <col min="8187" max="8187" width="10.58203125" style="12" customWidth="1"/>
    <col min="8188" max="8188" width="14.58203125" style="12" customWidth="1"/>
    <col min="8189" max="8189" width="8.58203125" style="12"/>
    <col min="8190" max="8190" width="12.5" style="12" customWidth="1"/>
    <col min="8191" max="8191" width="8.58203125" style="12"/>
    <col min="8192" max="8192" width="13.08203125" style="12" customWidth="1"/>
    <col min="8193" max="8193" width="8.58203125" style="12"/>
    <col min="8194" max="8194" width="14.25" style="12" customWidth="1"/>
    <col min="8195" max="8195" width="8.58203125" style="12"/>
    <col min="8196" max="8196" width="13.08203125" style="12" customWidth="1"/>
    <col min="8197" max="8197" width="15.08203125" style="12" customWidth="1"/>
    <col min="8198" max="8429" width="8.58203125" style="12"/>
    <col min="8430" max="8430" width="11" style="12" customWidth="1"/>
    <col min="8431" max="8431" width="6" style="12" customWidth="1"/>
    <col min="8432" max="8432" width="10.5" style="12" customWidth="1"/>
    <col min="8433" max="8433" width="43" style="12" customWidth="1"/>
    <col min="8434" max="8436" width="8.58203125" style="12"/>
    <col min="8437" max="8439" width="9.5" style="12" customWidth="1"/>
    <col min="8440" max="8442" width="9.58203125" style="12" customWidth="1"/>
    <col min="8443" max="8443" width="10.58203125" style="12" customWidth="1"/>
    <col min="8444" max="8444" width="14.58203125" style="12" customWidth="1"/>
    <col min="8445" max="8445" width="8.58203125" style="12"/>
    <col min="8446" max="8446" width="12.5" style="12" customWidth="1"/>
    <col min="8447" max="8447" width="8.58203125" style="12"/>
    <col min="8448" max="8448" width="13.08203125" style="12" customWidth="1"/>
    <col min="8449" max="8449" width="8.58203125" style="12"/>
    <col min="8450" max="8450" width="14.25" style="12" customWidth="1"/>
    <col min="8451" max="8451" width="8.58203125" style="12"/>
    <col min="8452" max="8452" width="13.08203125" style="12" customWidth="1"/>
    <col min="8453" max="8453" width="15.08203125" style="12" customWidth="1"/>
    <col min="8454" max="8685" width="8.58203125" style="12"/>
    <col min="8686" max="8686" width="11" style="12" customWidth="1"/>
    <col min="8687" max="8687" width="6" style="12" customWidth="1"/>
    <col min="8688" max="8688" width="10.5" style="12" customWidth="1"/>
    <col min="8689" max="8689" width="43" style="12" customWidth="1"/>
    <col min="8690" max="8692" width="8.58203125" style="12"/>
    <col min="8693" max="8695" width="9.5" style="12" customWidth="1"/>
    <col min="8696" max="8698" width="9.58203125" style="12" customWidth="1"/>
    <col min="8699" max="8699" width="10.58203125" style="12" customWidth="1"/>
    <col min="8700" max="8700" width="14.58203125" style="12" customWidth="1"/>
    <col min="8701" max="8701" width="8.58203125" style="12"/>
    <col min="8702" max="8702" width="12.5" style="12" customWidth="1"/>
    <col min="8703" max="8703" width="8.58203125" style="12"/>
    <col min="8704" max="8704" width="13.08203125" style="12" customWidth="1"/>
    <col min="8705" max="8705" width="8.58203125" style="12"/>
    <col min="8706" max="8706" width="14.25" style="12" customWidth="1"/>
    <col min="8707" max="8707" width="8.58203125" style="12"/>
    <col min="8708" max="8708" width="13.08203125" style="12" customWidth="1"/>
    <col min="8709" max="8709" width="15.08203125" style="12" customWidth="1"/>
    <col min="8710" max="8941" width="8.58203125" style="12"/>
    <col min="8942" max="8942" width="11" style="12" customWidth="1"/>
    <col min="8943" max="8943" width="6" style="12" customWidth="1"/>
    <col min="8944" max="8944" width="10.5" style="12" customWidth="1"/>
    <col min="8945" max="8945" width="43" style="12" customWidth="1"/>
    <col min="8946" max="8948" width="8.58203125" style="12"/>
    <col min="8949" max="8951" width="9.5" style="12" customWidth="1"/>
    <col min="8952" max="8954" width="9.58203125" style="12" customWidth="1"/>
    <col min="8955" max="8955" width="10.58203125" style="12" customWidth="1"/>
    <col min="8956" max="8956" width="14.58203125" style="12" customWidth="1"/>
    <col min="8957" max="8957" width="8.58203125" style="12"/>
    <col min="8958" max="8958" width="12.5" style="12" customWidth="1"/>
    <col min="8959" max="8959" width="8.58203125" style="12"/>
    <col min="8960" max="8960" width="13.08203125" style="12" customWidth="1"/>
    <col min="8961" max="8961" width="8.58203125" style="12"/>
    <col min="8962" max="8962" width="14.25" style="12" customWidth="1"/>
    <col min="8963" max="8963" width="8.58203125" style="12"/>
    <col min="8964" max="8964" width="13.08203125" style="12" customWidth="1"/>
    <col min="8965" max="8965" width="15.08203125" style="12" customWidth="1"/>
    <col min="8966" max="9197" width="8.58203125" style="12"/>
    <col min="9198" max="9198" width="11" style="12" customWidth="1"/>
    <col min="9199" max="9199" width="6" style="12" customWidth="1"/>
    <col min="9200" max="9200" width="10.5" style="12" customWidth="1"/>
    <col min="9201" max="9201" width="43" style="12" customWidth="1"/>
    <col min="9202" max="9204" width="8.58203125" style="12"/>
    <col min="9205" max="9207" width="9.5" style="12" customWidth="1"/>
    <col min="9208" max="9210" width="9.58203125" style="12" customWidth="1"/>
    <col min="9211" max="9211" width="10.58203125" style="12" customWidth="1"/>
    <col min="9212" max="9212" width="14.58203125" style="12" customWidth="1"/>
    <col min="9213" max="9213" width="8.58203125" style="12"/>
    <col min="9214" max="9214" width="12.5" style="12" customWidth="1"/>
    <col min="9215" max="9215" width="8.58203125" style="12"/>
    <col min="9216" max="9216" width="13.08203125" style="12" customWidth="1"/>
    <col min="9217" max="9217" width="8.58203125" style="12"/>
    <col min="9218" max="9218" width="14.25" style="12" customWidth="1"/>
    <col min="9219" max="9219" width="8.58203125" style="12"/>
    <col min="9220" max="9220" width="13.08203125" style="12" customWidth="1"/>
    <col min="9221" max="9221" width="15.08203125" style="12" customWidth="1"/>
    <col min="9222" max="9453" width="8.58203125" style="12"/>
    <col min="9454" max="9454" width="11" style="12" customWidth="1"/>
    <col min="9455" max="9455" width="6" style="12" customWidth="1"/>
    <col min="9456" max="9456" width="10.5" style="12" customWidth="1"/>
    <col min="9457" max="9457" width="43" style="12" customWidth="1"/>
    <col min="9458" max="9460" width="8.58203125" style="12"/>
    <col min="9461" max="9463" width="9.5" style="12" customWidth="1"/>
    <col min="9464" max="9466" width="9.58203125" style="12" customWidth="1"/>
    <col min="9467" max="9467" width="10.58203125" style="12" customWidth="1"/>
    <col min="9468" max="9468" width="14.58203125" style="12" customWidth="1"/>
    <col min="9469" max="9469" width="8.58203125" style="12"/>
    <col min="9470" max="9470" width="12.5" style="12" customWidth="1"/>
    <col min="9471" max="9471" width="8.58203125" style="12"/>
    <col min="9472" max="9472" width="13.08203125" style="12" customWidth="1"/>
    <col min="9473" max="9473" width="8.58203125" style="12"/>
    <col min="9474" max="9474" width="14.25" style="12" customWidth="1"/>
    <col min="9475" max="9475" width="8.58203125" style="12"/>
    <col min="9476" max="9476" width="13.08203125" style="12" customWidth="1"/>
    <col min="9477" max="9477" width="15.08203125" style="12" customWidth="1"/>
    <col min="9478" max="9709" width="8.58203125" style="12"/>
    <col min="9710" max="9710" width="11" style="12" customWidth="1"/>
    <col min="9711" max="9711" width="6" style="12" customWidth="1"/>
    <col min="9712" max="9712" width="10.5" style="12" customWidth="1"/>
    <col min="9713" max="9713" width="43" style="12" customWidth="1"/>
    <col min="9714" max="9716" width="8.58203125" style="12"/>
    <col min="9717" max="9719" width="9.5" style="12" customWidth="1"/>
    <col min="9720" max="9722" width="9.58203125" style="12" customWidth="1"/>
    <col min="9723" max="9723" width="10.58203125" style="12" customWidth="1"/>
    <col min="9724" max="9724" width="14.58203125" style="12" customWidth="1"/>
    <col min="9725" max="9725" width="8.58203125" style="12"/>
    <col min="9726" max="9726" width="12.5" style="12" customWidth="1"/>
    <col min="9727" max="9727" width="8.58203125" style="12"/>
    <col min="9728" max="9728" width="13.08203125" style="12" customWidth="1"/>
    <col min="9729" max="9729" width="8.58203125" style="12"/>
    <col min="9730" max="9730" width="14.25" style="12" customWidth="1"/>
    <col min="9731" max="9731" width="8.58203125" style="12"/>
    <col min="9732" max="9732" width="13.08203125" style="12" customWidth="1"/>
    <col min="9733" max="9733" width="15.08203125" style="12" customWidth="1"/>
    <col min="9734" max="9965" width="8.58203125" style="12"/>
    <col min="9966" max="9966" width="11" style="12" customWidth="1"/>
    <col min="9967" max="9967" width="6" style="12" customWidth="1"/>
    <col min="9968" max="9968" width="10.5" style="12" customWidth="1"/>
    <col min="9969" max="9969" width="43" style="12" customWidth="1"/>
    <col min="9970" max="9972" width="8.58203125" style="12"/>
    <col min="9973" max="9975" width="9.5" style="12" customWidth="1"/>
    <col min="9976" max="9978" width="9.58203125" style="12" customWidth="1"/>
    <col min="9979" max="9979" width="10.58203125" style="12" customWidth="1"/>
    <col min="9980" max="9980" width="14.58203125" style="12" customWidth="1"/>
    <col min="9981" max="9981" width="8.58203125" style="12"/>
    <col min="9982" max="9982" width="12.5" style="12" customWidth="1"/>
    <col min="9983" max="9983" width="8.58203125" style="12"/>
    <col min="9984" max="9984" width="13.08203125" style="12" customWidth="1"/>
    <col min="9985" max="9985" width="8.58203125" style="12"/>
    <col min="9986" max="9986" width="14.25" style="12" customWidth="1"/>
    <col min="9987" max="9987" width="8.58203125" style="12"/>
    <col min="9988" max="9988" width="13.08203125" style="12" customWidth="1"/>
    <col min="9989" max="9989" width="15.08203125" style="12" customWidth="1"/>
    <col min="9990" max="10221" width="8.58203125" style="12"/>
    <col min="10222" max="10222" width="11" style="12" customWidth="1"/>
    <col min="10223" max="10223" width="6" style="12" customWidth="1"/>
    <col min="10224" max="10224" width="10.5" style="12" customWidth="1"/>
    <col min="10225" max="10225" width="43" style="12" customWidth="1"/>
    <col min="10226" max="10228" width="8.58203125" style="12"/>
    <col min="10229" max="10231" width="9.5" style="12" customWidth="1"/>
    <col min="10232" max="10234" width="9.58203125" style="12" customWidth="1"/>
    <col min="10235" max="10235" width="10.58203125" style="12" customWidth="1"/>
    <col min="10236" max="10236" width="14.58203125" style="12" customWidth="1"/>
    <col min="10237" max="10237" width="8.58203125" style="12"/>
    <col min="10238" max="10238" width="12.5" style="12" customWidth="1"/>
    <col min="10239" max="10239" width="8.58203125" style="12"/>
    <col min="10240" max="10240" width="13.08203125" style="12" customWidth="1"/>
    <col min="10241" max="10241" width="8.58203125" style="12"/>
    <col min="10242" max="10242" width="14.25" style="12" customWidth="1"/>
    <col min="10243" max="10243" width="8.58203125" style="12"/>
    <col min="10244" max="10244" width="13.08203125" style="12" customWidth="1"/>
    <col min="10245" max="10245" width="15.08203125" style="12" customWidth="1"/>
    <col min="10246" max="10477" width="8.58203125" style="12"/>
    <col min="10478" max="10478" width="11" style="12" customWidth="1"/>
    <col min="10479" max="10479" width="6" style="12" customWidth="1"/>
    <col min="10480" max="10480" width="10.5" style="12" customWidth="1"/>
    <col min="10481" max="10481" width="43" style="12" customWidth="1"/>
    <col min="10482" max="10484" width="8.58203125" style="12"/>
    <col min="10485" max="10487" width="9.5" style="12" customWidth="1"/>
    <col min="10488" max="10490" width="9.58203125" style="12" customWidth="1"/>
    <col min="10491" max="10491" width="10.58203125" style="12" customWidth="1"/>
    <col min="10492" max="10492" width="14.58203125" style="12" customWidth="1"/>
    <col min="10493" max="10493" width="8.58203125" style="12"/>
    <col min="10494" max="10494" width="12.5" style="12" customWidth="1"/>
    <col min="10495" max="10495" width="8.58203125" style="12"/>
    <col min="10496" max="10496" width="13.08203125" style="12" customWidth="1"/>
    <col min="10497" max="10497" width="8.58203125" style="12"/>
    <col min="10498" max="10498" width="14.25" style="12" customWidth="1"/>
    <col min="10499" max="10499" width="8.58203125" style="12"/>
    <col min="10500" max="10500" width="13.08203125" style="12" customWidth="1"/>
    <col min="10501" max="10501" width="15.08203125" style="12" customWidth="1"/>
    <col min="10502" max="10733" width="8.58203125" style="12"/>
    <col min="10734" max="10734" width="11" style="12" customWidth="1"/>
    <col min="10735" max="10735" width="6" style="12" customWidth="1"/>
    <col min="10736" max="10736" width="10.5" style="12" customWidth="1"/>
    <col min="10737" max="10737" width="43" style="12" customWidth="1"/>
    <col min="10738" max="10740" width="8.58203125" style="12"/>
    <col min="10741" max="10743" width="9.5" style="12" customWidth="1"/>
    <col min="10744" max="10746" width="9.58203125" style="12" customWidth="1"/>
    <col min="10747" max="10747" width="10.58203125" style="12" customWidth="1"/>
    <col min="10748" max="10748" width="14.58203125" style="12" customWidth="1"/>
    <col min="10749" max="10749" width="8.58203125" style="12"/>
    <col min="10750" max="10750" width="12.5" style="12" customWidth="1"/>
    <col min="10751" max="10751" width="8.58203125" style="12"/>
    <col min="10752" max="10752" width="13.08203125" style="12" customWidth="1"/>
    <col min="10753" max="10753" width="8.58203125" style="12"/>
    <col min="10754" max="10754" width="14.25" style="12" customWidth="1"/>
    <col min="10755" max="10755" width="8.58203125" style="12"/>
    <col min="10756" max="10756" width="13.08203125" style="12" customWidth="1"/>
    <col min="10757" max="10757" width="15.08203125" style="12" customWidth="1"/>
    <col min="10758" max="10989" width="8.58203125" style="12"/>
    <col min="10990" max="10990" width="11" style="12" customWidth="1"/>
    <col min="10991" max="10991" width="6" style="12" customWidth="1"/>
    <col min="10992" max="10992" width="10.5" style="12" customWidth="1"/>
    <col min="10993" max="10993" width="43" style="12" customWidth="1"/>
    <col min="10994" max="10996" width="8.58203125" style="12"/>
    <col min="10997" max="10999" width="9.5" style="12" customWidth="1"/>
    <col min="11000" max="11002" width="9.58203125" style="12" customWidth="1"/>
    <col min="11003" max="11003" width="10.58203125" style="12" customWidth="1"/>
    <col min="11004" max="11004" width="14.58203125" style="12" customWidth="1"/>
    <col min="11005" max="11005" width="8.58203125" style="12"/>
    <col min="11006" max="11006" width="12.5" style="12" customWidth="1"/>
    <col min="11007" max="11007" width="8.58203125" style="12"/>
    <col min="11008" max="11008" width="13.08203125" style="12" customWidth="1"/>
    <col min="11009" max="11009" width="8.58203125" style="12"/>
    <col min="11010" max="11010" width="14.25" style="12" customWidth="1"/>
    <col min="11011" max="11011" width="8.58203125" style="12"/>
    <col min="11012" max="11012" width="13.08203125" style="12" customWidth="1"/>
    <col min="11013" max="11013" width="15.08203125" style="12" customWidth="1"/>
    <col min="11014" max="11245" width="8.58203125" style="12"/>
    <col min="11246" max="11246" width="11" style="12" customWidth="1"/>
    <col min="11247" max="11247" width="6" style="12" customWidth="1"/>
    <col min="11248" max="11248" width="10.5" style="12" customWidth="1"/>
    <col min="11249" max="11249" width="43" style="12" customWidth="1"/>
    <col min="11250" max="11252" width="8.58203125" style="12"/>
    <col min="11253" max="11255" width="9.5" style="12" customWidth="1"/>
    <col min="11256" max="11258" width="9.58203125" style="12" customWidth="1"/>
    <col min="11259" max="11259" width="10.58203125" style="12" customWidth="1"/>
    <col min="11260" max="11260" width="14.58203125" style="12" customWidth="1"/>
    <col min="11261" max="11261" width="8.58203125" style="12"/>
    <col min="11262" max="11262" width="12.5" style="12" customWidth="1"/>
    <col min="11263" max="11263" width="8.58203125" style="12"/>
    <col min="11264" max="11264" width="13.08203125" style="12" customWidth="1"/>
    <col min="11265" max="11265" width="8.58203125" style="12"/>
    <col min="11266" max="11266" width="14.25" style="12" customWidth="1"/>
    <col min="11267" max="11267" width="8.58203125" style="12"/>
    <col min="11268" max="11268" width="13.08203125" style="12" customWidth="1"/>
    <col min="11269" max="11269" width="15.08203125" style="12" customWidth="1"/>
    <col min="11270" max="11501" width="8.58203125" style="12"/>
    <col min="11502" max="11502" width="11" style="12" customWidth="1"/>
    <col min="11503" max="11503" width="6" style="12" customWidth="1"/>
    <col min="11504" max="11504" width="10.5" style="12" customWidth="1"/>
    <col min="11505" max="11505" width="43" style="12" customWidth="1"/>
    <col min="11506" max="11508" width="8.58203125" style="12"/>
    <col min="11509" max="11511" width="9.5" style="12" customWidth="1"/>
    <col min="11512" max="11514" width="9.58203125" style="12" customWidth="1"/>
    <col min="11515" max="11515" width="10.58203125" style="12" customWidth="1"/>
    <col min="11516" max="11516" width="14.58203125" style="12" customWidth="1"/>
    <col min="11517" max="11517" width="8.58203125" style="12"/>
    <col min="11518" max="11518" width="12.5" style="12" customWidth="1"/>
    <col min="11519" max="11519" width="8.58203125" style="12"/>
    <col min="11520" max="11520" width="13.08203125" style="12" customWidth="1"/>
    <col min="11521" max="11521" width="8.58203125" style="12"/>
    <col min="11522" max="11522" width="14.25" style="12" customWidth="1"/>
    <col min="11523" max="11523" width="8.58203125" style="12"/>
    <col min="11524" max="11524" width="13.08203125" style="12" customWidth="1"/>
    <col min="11525" max="11525" width="15.08203125" style="12" customWidth="1"/>
    <col min="11526" max="11757" width="8.58203125" style="12"/>
    <col min="11758" max="11758" width="11" style="12" customWidth="1"/>
    <col min="11759" max="11759" width="6" style="12" customWidth="1"/>
    <col min="11760" max="11760" width="10.5" style="12" customWidth="1"/>
    <col min="11761" max="11761" width="43" style="12" customWidth="1"/>
    <col min="11762" max="11764" width="8.58203125" style="12"/>
    <col min="11765" max="11767" width="9.5" style="12" customWidth="1"/>
    <col min="11768" max="11770" width="9.58203125" style="12" customWidth="1"/>
    <col min="11771" max="11771" width="10.58203125" style="12" customWidth="1"/>
    <col min="11772" max="11772" width="14.58203125" style="12" customWidth="1"/>
    <col min="11773" max="11773" width="8.58203125" style="12"/>
    <col min="11774" max="11774" width="12.5" style="12" customWidth="1"/>
    <col min="11775" max="11775" width="8.58203125" style="12"/>
    <col min="11776" max="11776" width="13.08203125" style="12" customWidth="1"/>
    <col min="11777" max="11777" width="8.58203125" style="12"/>
    <col min="11778" max="11778" width="14.25" style="12" customWidth="1"/>
    <col min="11779" max="11779" width="8.58203125" style="12"/>
    <col min="11780" max="11780" width="13.08203125" style="12" customWidth="1"/>
    <col min="11781" max="11781" width="15.08203125" style="12" customWidth="1"/>
    <col min="11782" max="12013" width="8.58203125" style="12"/>
    <col min="12014" max="12014" width="11" style="12" customWidth="1"/>
    <col min="12015" max="12015" width="6" style="12" customWidth="1"/>
    <col min="12016" max="12016" width="10.5" style="12" customWidth="1"/>
    <col min="12017" max="12017" width="43" style="12" customWidth="1"/>
    <col min="12018" max="12020" width="8.58203125" style="12"/>
    <col min="12021" max="12023" width="9.5" style="12" customWidth="1"/>
    <col min="12024" max="12026" width="9.58203125" style="12" customWidth="1"/>
    <col min="12027" max="12027" width="10.58203125" style="12" customWidth="1"/>
    <col min="12028" max="12028" width="14.58203125" style="12" customWidth="1"/>
    <col min="12029" max="12029" width="8.58203125" style="12"/>
    <col min="12030" max="12030" width="12.5" style="12" customWidth="1"/>
    <col min="12031" max="12031" width="8.58203125" style="12"/>
    <col min="12032" max="12032" width="13.08203125" style="12" customWidth="1"/>
    <col min="12033" max="12033" width="8.58203125" style="12"/>
    <col min="12034" max="12034" width="14.25" style="12" customWidth="1"/>
    <col min="12035" max="12035" width="8.58203125" style="12"/>
    <col min="12036" max="12036" width="13.08203125" style="12" customWidth="1"/>
    <col min="12037" max="12037" width="15.08203125" style="12" customWidth="1"/>
    <col min="12038" max="12269" width="8.58203125" style="12"/>
    <col min="12270" max="12270" width="11" style="12" customWidth="1"/>
    <col min="12271" max="12271" width="6" style="12" customWidth="1"/>
    <col min="12272" max="12272" width="10.5" style="12" customWidth="1"/>
    <col min="12273" max="12273" width="43" style="12" customWidth="1"/>
    <col min="12274" max="12276" width="8.58203125" style="12"/>
    <col min="12277" max="12279" width="9.5" style="12" customWidth="1"/>
    <col min="12280" max="12282" width="9.58203125" style="12" customWidth="1"/>
    <col min="12283" max="12283" width="10.58203125" style="12" customWidth="1"/>
    <col min="12284" max="12284" width="14.58203125" style="12" customWidth="1"/>
    <col min="12285" max="12285" width="8.58203125" style="12"/>
    <col min="12286" max="12286" width="12.5" style="12" customWidth="1"/>
    <col min="12287" max="12287" width="8.58203125" style="12"/>
    <col min="12288" max="12288" width="13.08203125" style="12" customWidth="1"/>
    <col min="12289" max="12289" width="8.58203125" style="12"/>
    <col min="12290" max="12290" width="14.25" style="12" customWidth="1"/>
    <col min="12291" max="12291" width="8.58203125" style="12"/>
    <col min="12292" max="12292" width="13.08203125" style="12" customWidth="1"/>
    <col min="12293" max="12293" width="15.08203125" style="12" customWidth="1"/>
    <col min="12294" max="12525" width="8.58203125" style="12"/>
    <col min="12526" max="12526" width="11" style="12" customWidth="1"/>
    <col min="12527" max="12527" width="6" style="12" customWidth="1"/>
    <col min="12528" max="12528" width="10.5" style="12" customWidth="1"/>
    <col min="12529" max="12529" width="43" style="12" customWidth="1"/>
    <col min="12530" max="12532" width="8.58203125" style="12"/>
    <col min="12533" max="12535" width="9.5" style="12" customWidth="1"/>
    <col min="12536" max="12538" width="9.58203125" style="12" customWidth="1"/>
    <col min="12539" max="12539" width="10.58203125" style="12" customWidth="1"/>
    <col min="12540" max="12540" width="14.58203125" style="12" customWidth="1"/>
    <col min="12541" max="12541" width="8.58203125" style="12"/>
    <col min="12542" max="12542" width="12.5" style="12" customWidth="1"/>
    <col min="12543" max="12543" width="8.58203125" style="12"/>
    <col min="12544" max="12544" width="13.08203125" style="12" customWidth="1"/>
    <col min="12545" max="12545" width="8.58203125" style="12"/>
    <col min="12546" max="12546" width="14.25" style="12" customWidth="1"/>
    <col min="12547" max="12547" width="8.58203125" style="12"/>
    <col min="12548" max="12548" width="13.08203125" style="12" customWidth="1"/>
    <col min="12549" max="12549" width="15.08203125" style="12" customWidth="1"/>
    <col min="12550" max="12781" width="8.58203125" style="12"/>
    <col min="12782" max="12782" width="11" style="12" customWidth="1"/>
    <col min="12783" max="12783" width="6" style="12" customWidth="1"/>
    <col min="12784" max="12784" width="10.5" style="12" customWidth="1"/>
    <col min="12785" max="12785" width="43" style="12" customWidth="1"/>
    <col min="12786" max="12788" width="8.58203125" style="12"/>
    <col min="12789" max="12791" width="9.5" style="12" customWidth="1"/>
    <col min="12792" max="12794" width="9.58203125" style="12" customWidth="1"/>
    <col min="12795" max="12795" width="10.58203125" style="12" customWidth="1"/>
    <col min="12796" max="12796" width="14.58203125" style="12" customWidth="1"/>
    <col min="12797" max="12797" width="8.58203125" style="12"/>
    <col min="12798" max="12798" width="12.5" style="12" customWidth="1"/>
    <col min="12799" max="12799" width="8.58203125" style="12"/>
    <col min="12800" max="12800" width="13.08203125" style="12" customWidth="1"/>
    <col min="12801" max="12801" width="8.58203125" style="12"/>
    <col min="12802" max="12802" width="14.25" style="12" customWidth="1"/>
    <col min="12803" max="12803" width="8.58203125" style="12"/>
    <col min="12804" max="12804" width="13.08203125" style="12" customWidth="1"/>
    <col min="12805" max="12805" width="15.08203125" style="12" customWidth="1"/>
    <col min="12806" max="13037" width="8.58203125" style="12"/>
    <col min="13038" max="13038" width="11" style="12" customWidth="1"/>
    <col min="13039" max="13039" width="6" style="12" customWidth="1"/>
    <col min="13040" max="13040" width="10.5" style="12" customWidth="1"/>
    <col min="13041" max="13041" width="43" style="12" customWidth="1"/>
    <col min="13042" max="13044" width="8.58203125" style="12"/>
    <col min="13045" max="13047" width="9.5" style="12" customWidth="1"/>
    <col min="13048" max="13050" width="9.58203125" style="12" customWidth="1"/>
    <col min="13051" max="13051" width="10.58203125" style="12" customWidth="1"/>
    <col min="13052" max="13052" width="14.58203125" style="12" customWidth="1"/>
    <col min="13053" max="13053" width="8.58203125" style="12"/>
    <col min="13054" max="13054" width="12.5" style="12" customWidth="1"/>
    <col min="13055" max="13055" width="8.58203125" style="12"/>
    <col min="13056" max="13056" width="13.08203125" style="12" customWidth="1"/>
    <col min="13057" max="13057" width="8.58203125" style="12"/>
    <col min="13058" max="13058" width="14.25" style="12" customWidth="1"/>
    <col min="13059" max="13059" width="8.58203125" style="12"/>
    <col min="13060" max="13060" width="13.08203125" style="12" customWidth="1"/>
    <col min="13061" max="13061" width="15.08203125" style="12" customWidth="1"/>
    <col min="13062" max="13293" width="8.58203125" style="12"/>
    <col min="13294" max="13294" width="11" style="12" customWidth="1"/>
    <col min="13295" max="13295" width="6" style="12" customWidth="1"/>
    <col min="13296" max="13296" width="10.5" style="12" customWidth="1"/>
    <col min="13297" max="13297" width="43" style="12" customWidth="1"/>
    <col min="13298" max="13300" width="8.58203125" style="12"/>
    <col min="13301" max="13303" width="9.5" style="12" customWidth="1"/>
    <col min="13304" max="13306" width="9.58203125" style="12" customWidth="1"/>
    <col min="13307" max="13307" width="10.58203125" style="12" customWidth="1"/>
    <col min="13308" max="13308" width="14.58203125" style="12" customWidth="1"/>
    <col min="13309" max="13309" width="8.58203125" style="12"/>
    <col min="13310" max="13310" width="12.5" style="12" customWidth="1"/>
    <col min="13311" max="13311" width="8.58203125" style="12"/>
    <col min="13312" max="13312" width="13.08203125" style="12" customWidth="1"/>
    <col min="13313" max="13313" width="8.58203125" style="12"/>
    <col min="13314" max="13314" width="14.25" style="12" customWidth="1"/>
    <col min="13315" max="13315" width="8.58203125" style="12"/>
    <col min="13316" max="13316" width="13.08203125" style="12" customWidth="1"/>
    <col min="13317" max="13317" width="15.08203125" style="12" customWidth="1"/>
    <col min="13318" max="13549" width="8.58203125" style="12"/>
    <col min="13550" max="13550" width="11" style="12" customWidth="1"/>
    <col min="13551" max="13551" width="6" style="12" customWidth="1"/>
    <col min="13552" max="13552" width="10.5" style="12" customWidth="1"/>
    <col min="13553" max="13553" width="43" style="12" customWidth="1"/>
    <col min="13554" max="13556" width="8.58203125" style="12"/>
    <col min="13557" max="13559" width="9.5" style="12" customWidth="1"/>
    <col min="13560" max="13562" width="9.58203125" style="12" customWidth="1"/>
    <col min="13563" max="13563" width="10.58203125" style="12" customWidth="1"/>
    <col min="13564" max="13564" width="14.58203125" style="12" customWidth="1"/>
    <col min="13565" max="13565" width="8.58203125" style="12"/>
    <col min="13566" max="13566" width="12.5" style="12" customWidth="1"/>
    <col min="13567" max="13567" width="8.58203125" style="12"/>
    <col min="13568" max="13568" width="13.08203125" style="12" customWidth="1"/>
    <col min="13569" max="13569" width="8.58203125" style="12"/>
    <col min="13570" max="13570" width="14.25" style="12" customWidth="1"/>
    <col min="13571" max="13571" width="8.58203125" style="12"/>
    <col min="13572" max="13572" width="13.08203125" style="12" customWidth="1"/>
    <col min="13573" max="13573" width="15.08203125" style="12" customWidth="1"/>
    <col min="13574" max="13805" width="8.58203125" style="12"/>
    <col min="13806" max="13806" width="11" style="12" customWidth="1"/>
    <col min="13807" max="13807" width="6" style="12" customWidth="1"/>
    <col min="13808" max="13808" width="10.5" style="12" customWidth="1"/>
    <col min="13809" max="13809" width="43" style="12" customWidth="1"/>
    <col min="13810" max="13812" width="8.58203125" style="12"/>
    <col min="13813" max="13815" width="9.5" style="12" customWidth="1"/>
    <col min="13816" max="13818" width="9.58203125" style="12" customWidth="1"/>
    <col min="13819" max="13819" width="10.58203125" style="12" customWidth="1"/>
    <col min="13820" max="13820" width="14.58203125" style="12" customWidth="1"/>
    <col min="13821" max="13821" width="8.58203125" style="12"/>
    <col min="13822" max="13822" width="12.5" style="12" customWidth="1"/>
    <col min="13823" max="13823" width="8.58203125" style="12"/>
    <col min="13824" max="13824" width="13.08203125" style="12" customWidth="1"/>
    <col min="13825" max="13825" width="8.58203125" style="12"/>
    <col min="13826" max="13826" width="14.25" style="12" customWidth="1"/>
    <col min="13827" max="13827" width="8.58203125" style="12"/>
    <col min="13828" max="13828" width="13.08203125" style="12" customWidth="1"/>
    <col min="13829" max="13829" width="15.08203125" style="12" customWidth="1"/>
    <col min="13830" max="14061" width="8.58203125" style="12"/>
    <col min="14062" max="14062" width="11" style="12" customWidth="1"/>
    <col min="14063" max="14063" width="6" style="12" customWidth="1"/>
    <col min="14064" max="14064" width="10.5" style="12" customWidth="1"/>
    <col min="14065" max="14065" width="43" style="12" customWidth="1"/>
    <col min="14066" max="14068" width="8.58203125" style="12"/>
    <col min="14069" max="14071" width="9.5" style="12" customWidth="1"/>
    <col min="14072" max="14074" width="9.58203125" style="12" customWidth="1"/>
    <col min="14075" max="14075" width="10.58203125" style="12" customWidth="1"/>
    <col min="14076" max="14076" width="14.58203125" style="12" customWidth="1"/>
    <col min="14077" max="14077" width="8.58203125" style="12"/>
    <col min="14078" max="14078" width="12.5" style="12" customWidth="1"/>
    <col min="14079" max="14079" width="8.58203125" style="12"/>
    <col min="14080" max="14080" width="13.08203125" style="12" customWidth="1"/>
    <col min="14081" max="14081" width="8.58203125" style="12"/>
    <col min="14082" max="14082" width="14.25" style="12" customWidth="1"/>
    <col min="14083" max="14083" width="8.58203125" style="12"/>
    <col min="14084" max="14084" width="13.08203125" style="12" customWidth="1"/>
    <col min="14085" max="14085" width="15.08203125" style="12" customWidth="1"/>
    <col min="14086" max="14317" width="8.58203125" style="12"/>
    <col min="14318" max="14318" width="11" style="12" customWidth="1"/>
    <col min="14319" max="14319" width="6" style="12" customWidth="1"/>
    <col min="14320" max="14320" width="10.5" style="12" customWidth="1"/>
    <col min="14321" max="14321" width="43" style="12" customWidth="1"/>
    <col min="14322" max="14324" width="8.58203125" style="12"/>
    <col min="14325" max="14327" width="9.5" style="12" customWidth="1"/>
    <col min="14328" max="14330" width="9.58203125" style="12" customWidth="1"/>
    <col min="14331" max="14331" width="10.58203125" style="12" customWidth="1"/>
    <col min="14332" max="14332" width="14.58203125" style="12" customWidth="1"/>
    <col min="14333" max="14333" width="8.58203125" style="12"/>
    <col min="14334" max="14334" width="12.5" style="12" customWidth="1"/>
    <col min="14335" max="14335" width="8.58203125" style="12"/>
    <col min="14336" max="14336" width="13.08203125" style="12" customWidth="1"/>
    <col min="14337" max="14337" width="8.58203125" style="12"/>
    <col min="14338" max="14338" width="14.25" style="12" customWidth="1"/>
    <col min="14339" max="14339" width="8.58203125" style="12"/>
    <col min="14340" max="14340" width="13.08203125" style="12" customWidth="1"/>
    <col min="14341" max="14341" width="15.08203125" style="12" customWidth="1"/>
    <col min="14342" max="14573" width="8.58203125" style="12"/>
    <col min="14574" max="14574" width="11" style="12" customWidth="1"/>
    <col min="14575" max="14575" width="6" style="12" customWidth="1"/>
    <col min="14576" max="14576" width="10.5" style="12" customWidth="1"/>
    <col min="14577" max="14577" width="43" style="12" customWidth="1"/>
    <col min="14578" max="14580" width="8.58203125" style="12"/>
    <col min="14581" max="14583" width="9.5" style="12" customWidth="1"/>
    <col min="14584" max="14586" width="9.58203125" style="12" customWidth="1"/>
    <col min="14587" max="14587" width="10.58203125" style="12" customWidth="1"/>
    <col min="14588" max="14588" width="14.58203125" style="12" customWidth="1"/>
    <col min="14589" max="14589" width="8.58203125" style="12"/>
    <col min="14590" max="14590" width="12.5" style="12" customWidth="1"/>
    <col min="14591" max="14591" width="8.58203125" style="12"/>
    <col min="14592" max="14592" width="13.08203125" style="12" customWidth="1"/>
    <col min="14593" max="14593" width="8.58203125" style="12"/>
    <col min="14594" max="14594" width="14.25" style="12" customWidth="1"/>
    <col min="14595" max="14595" width="8.58203125" style="12"/>
    <col min="14596" max="14596" width="13.08203125" style="12" customWidth="1"/>
    <col min="14597" max="14597" width="15.08203125" style="12" customWidth="1"/>
    <col min="14598" max="14829" width="8.58203125" style="12"/>
    <col min="14830" max="14830" width="11" style="12" customWidth="1"/>
    <col min="14831" max="14831" width="6" style="12" customWidth="1"/>
    <col min="14832" max="14832" width="10.5" style="12" customWidth="1"/>
    <col min="14833" max="14833" width="43" style="12" customWidth="1"/>
    <col min="14834" max="14836" width="8.58203125" style="12"/>
    <col min="14837" max="14839" width="9.5" style="12" customWidth="1"/>
    <col min="14840" max="14842" width="9.58203125" style="12" customWidth="1"/>
    <col min="14843" max="14843" width="10.58203125" style="12" customWidth="1"/>
    <col min="14844" max="14844" width="14.58203125" style="12" customWidth="1"/>
    <col min="14845" max="14845" width="8.58203125" style="12"/>
    <col min="14846" max="14846" width="12.5" style="12" customWidth="1"/>
    <col min="14847" max="14847" width="8.58203125" style="12"/>
    <col min="14848" max="14848" width="13.08203125" style="12" customWidth="1"/>
    <col min="14849" max="14849" width="8.58203125" style="12"/>
    <col min="14850" max="14850" width="14.25" style="12" customWidth="1"/>
    <col min="14851" max="14851" width="8.58203125" style="12"/>
    <col min="14852" max="14852" width="13.08203125" style="12" customWidth="1"/>
    <col min="14853" max="14853" width="15.08203125" style="12" customWidth="1"/>
    <col min="14854" max="15085" width="8.58203125" style="12"/>
    <col min="15086" max="15086" width="11" style="12" customWidth="1"/>
    <col min="15087" max="15087" width="6" style="12" customWidth="1"/>
    <col min="15088" max="15088" width="10.5" style="12" customWidth="1"/>
    <col min="15089" max="15089" width="43" style="12" customWidth="1"/>
    <col min="15090" max="15092" width="8.58203125" style="12"/>
    <col min="15093" max="15095" width="9.5" style="12" customWidth="1"/>
    <col min="15096" max="15098" width="9.58203125" style="12" customWidth="1"/>
    <col min="15099" max="15099" width="10.58203125" style="12" customWidth="1"/>
    <col min="15100" max="15100" width="14.58203125" style="12" customWidth="1"/>
    <col min="15101" max="15101" width="8.58203125" style="12"/>
    <col min="15102" max="15102" width="12.5" style="12" customWidth="1"/>
    <col min="15103" max="15103" width="8.58203125" style="12"/>
    <col min="15104" max="15104" width="13.08203125" style="12" customWidth="1"/>
    <col min="15105" max="15105" width="8.58203125" style="12"/>
    <col min="15106" max="15106" width="14.25" style="12" customWidth="1"/>
    <col min="15107" max="15107" width="8.58203125" style="12"/>
    <col min="15108" max="15108" width="13.08203125" style="12" customWidth="1"/>
    <col min="15109" max="15109" width="15.08203125" style="12" customWidth="1"/>
    <col min="15110" max="15341" width="8.58203125" style="12"/>
    <col min="15342" max="15342" width="11" style="12" customWidth="1"/>
    <col min="15343" max="15343" width="6" style="12" customWidth="1"/>
    <col min="15344" max="15344" width="10.5" style="12" customWidth="1"/>
    <col min="15345" max="15345" width="43" style="12" customWidth="1"/>
    <col min="15346" max="15348" width="8.58203125" style="12"/>
    <col min="15349" max="15351" width="9.5" style="12" customWidth="1"/>
    <col min="15352" max="15354" width="9.58203125" style="12" customWidth="1"/>
    <col min="15355" max="15355" width="10.58203125" style="12" customWidth="1"/>
    <col min="15356" max="15356" width="14.58203125" style="12" customWidth="1"/>
    <col min="15357" max="15357" width="8.58203125" style="12"/>
    <col min="15358" max="15358" width="12.5" style="12" customWidth="1"/>
    <col min="15359" max="15359" width="8.58203125" style="12"/>
    <col min="15360" max="15360" width="13.08203125" style="12" customWidth="1"/>
    <col min="15361" max="15361" width="8.58203125" style="12"/>
    <col min="15362" max="15362" width="14.25" style="12" customWidth="1"/>
    <col min="15363" max="15363" width="8.58203125" style="12"/>
    <col min="15364" max="15364" width="13.08203125" style="12" customWidth="1"/>
    <col min="15365" max="15365" width="15.08203125" style="12" customWidth="1"/>
    <col min="15366" max="15597" width="8.58203125" style="12"/>
    <col min="15598" max="15598" width="11" style="12" customWidth="1"/>
    <col min="15599" max="15599" width="6" style="12" customWidth="1"/>
    <col min="15600" max="15600" width="10.5" style="12" customWidth="1"/>
    <col min="15601" max="15601" width="43" style="12" customWidth="1"/>
    <col min="15602" max="15604" width="8.58203125" style="12"/>
    <col min="15605" max="15607" width="9.5" style="12" customWidth="1"/>
    <col min="15608" max="15610" width="9.58203125" style="12" customWidth="1"/>
    <col min="15611" max="15611" width="10.58203125" style="12" customWidth="1"/>
    <col min="15612" max="15612" width="14.58203125" style="12" customWidth="1"/>
    <col min="15613" max="15613" width="8.58203125" style="12"/>
    <col min="15614" max="15614" width="12.5" style="12" customWidth="1"/>
    <col min="15615" max="15615" width="8.58203125" style="12"/>
    <col min="15616" max="15616" width="13.08203125" style="12" customWidth="1"/>
    <col min="15617" max="15617" width="8.58203125" style="12"/>
    <col min="15618" max="15618" width="14.25" style="12" customWidth="1"/>
    <col min="15619" max="15619" width="8.58203125" style="12"/>
    <col min="15620" max="15620" width="13.08203125" style="12" customWidth="1"/>
    <col min="15621" max="15621" width="15.08203125" style="12" customWidth="1"/>
    <col min="15622" max="15853" width="8.58203125" style="12"/>
    <col min="15854" max="15854" width="11" style="12" customWidth="1"/>
    <col min="15855" max="15855" width="6" style="12" customWidth="1"/>
    <col min="15856" max="15856" width="10.5" style="12" customWidth="1"/>
    <col min="15857" max="15857" width="43" style="12" customWidth="1"/>
    <col min="15858" max="15860" width="8.58203125" style="12"/>
    <col min="15861" max="15863" width="9.5" style="12" customWidth="1"/>
    <col min="15864" max="15866" width="9.58203125" style="12" customWidth="1"/>
    <col min="15867" max="15867" width="10.58203125" style="12" customWidth="1"/>
    <col min="15868" max="15868" width="14.58203125" style="12" customWidth="1"/>
    <col min="15869" max="15869" width="8.58203125" style="12"/>
    <col min="15870" max="15870" width="12.5" style="12" customWidth="1"/>
    <col min="15871" max="15871" width="8.58203125" style="12"/>
    <col min="15872" max="15872" width="13.08203125" style="12" customWidth="1"/>
    <col min="15873" max="15873" width="8.58203125" style="12"/>
    <col min="15874" max="15874" width="14.25" style="12" customWidth="1"/>
    <col min="15875" max="15875" width="8.58203125" style="12"/>
    <col min="15876" max="15876" width="13.08203125" style="12" customWidth="1"/>
    <col min="15877" max="15877" width="15.08203125" style="12" customWidth="1"/>
    <col min="15878" max="16109" width="8.58203125" style="12"/>
    <col min="16110" max="16110" width="11" style="12" customWidth="1"/>
    <col min="16111" max="16111" width="6" style="12" customWidth="1"/>
    <col min="16112" max="16112" width="10.5" style="12" customWidth="1"/>
    <col min="16113" max="16113" width="43" style="12" customWidth="1"/>
    <col min="16114" max="16116" width="8.58203125" style="12"/>
    <col min="16117" max="16119" width="9.5" style="12" customWidth="1"/>
    <col min="16120" max="16122" width="9.58203125" style="12" customWidth="1"/>
    <col min="16123" max="16123" width="10.58203125" style="12" customWidth="1"/>
    <col min="16124" max="16124" width="14.58203125" style="12" customWidth="1"/>
    <col min="16125" max="16125" width="8.58203125" style="12"/>
    <col min="16126" max="16126" width="12.5" style="12" customWidth="1"/>
    <col min="16127" max="16127" width="8.58203125" style="12"/>
    <col min="16128" max="16128" width="13.08203125" style="12" customWidth="1"/>
    <col min="16129" max="16129" width="8.58203125" style="12"/>
    <col min="16130" max="16130" width="14.25" style="12" customWidth="1"/>
    <col min="16131" max="16131" width="8.58203125" style="12"/>
    <col min="16132" max="16132" width="13.08203125" style="12" customWidth="1"/>
    <col min="16133" max="16133" width="15.08203125" style="12" customWidth="1"/>
    <col min="16134" max="16366" width="8.58203125" style="12"/>
    <col min="16367" max="16384" width="8.58203125" style="12" customWidth="1"/>
  </cols>
  <sheetData>
    <row r="1" spans="1:5" s="2" customFormat="1" ht="15.65" customHeight="1" x14ac:dyDescent="0.3">
      <c r="A1" s="38" t="s">
        <v>52</v>
      </c>
      <c r="B1" s="43" t="s">
        <v>53</v>
      </c>
      <c r="C1" s="46" t="s">
        <v>57</v>
      </c>
      <c r="D1" s="39" t="s">
        <v>58</v>
      </c>
      <c r="E1" s="55" t="s">
        <v>68</v>
      </c>
    </row>
    <row r="2" spans="1:5" s="2" customFormat="1" ht="14.15" customHeight="1" x14ac:dyDescent="0.3">
      <c r="A2" s="38"/>
      <c r="B2" s="43"/>
      <c r="C2" s="47"/>
      <c r="D2" s="40"/>
      <c r="E2" s="56"/>
    </row>
    <row r="3" spans="1:5" x14ac:dyDescent="0.3">
      <c r="A3" s="9">
        <v>1</v>
      </c>
      <c r="B3" s="5" t="s">
        <v>27</v>
      </c>
      <c r="C3" s="10">
        <v>400</v>
      </c>
      <c r="D3" s="17">
        <v>1.7</v>
      </c>
      <c r="E3" s="11">
        <f>C3*D3</f>
        <v>680</v>
      </c>
    </row>
    <row r="4" spans="1:5" x14ac:dyDescent="0.3">
      <c r="A4" s="9">
        <v>2</v>
      </c>
      <c r="B4" s="5" t="s">
        <v>28</v>
      </c>
      <c r="C4" s="10">
        <v>200</v>
      </c>
      <c r="D4" s="17">
        <v>2</v>
      </c>
      <c r="E4" s="11">
        <f>C4*D4</f>
        <v>400</v>
      </c>
    </row>
    <row r="5" spans="1:5" x14ac:dyDescent="0.3">
      <c r="A5" s="9">
        <v>3</v>
      </c>
      <c r="B5" s="5" t="s">
        <v>37</v>
      </c>
      <c r="C5" s="10">
        <v>5</v>
      </c>
      <c r="D5" s="17">
        <v>110</v>
      </c>
      <c r="E5" s="11">
        <f>C5*D5</f>
        <v>550</v>
      </c>
    </row>
    <row r="6" spans="1:5" x14ac:dyDescent="0.3">
      <c r="A6" s="9">
        <v>4</v>
      </c>
      <c r="B6" s="5" t="s">
        <v>38</v>
      </c>
      <c r="C6" s="10">
        <v>10</v>
      </c>
      <c r="D6" s="17">
        <v>110</v>
      </c>
      <c r="E6" s="11">
        <f t="shared" ref="E6:E22" si="0">C6*D6</f>
        <v>1100</v>
      </c>
    </row>
    <row r="7" spans="1:5" x14ac:dyDescent="0.3">
      <c r="A7" s="9">
        <v>5</v>
      </c>
      <c r="B7" s="5" t="s">
        <v>39</v>
      </c>
      <c r="C7" s="10">
        <v>10</v>
      </c>
      <c r="D7" s="17">
        <v>110</v>
      </c>
      <c r="E7" s="11">
        <f t="shared" si="0"/>
        <v>1100</v>
      </c>
    </row>
    <row r="8" spans="1:5" x14ac:dyDescent="0.3">
      <c r="A8" s="9">
        <v>6</v>
      </c>
      <c r="B8" s="5" t="s">
        <v>40</v>
      </c>
      <c r="C8" s="10">
        <v>5</v>
      </c>
      <c r="D8" s="17">
        <v>110</v>
      </c>
      <c r="E8" s="11">
        <f t="shared" si="0"/>
        <v>550</v>
      </c>
    </row>
    <row r="9" spans="1:5" x14ac:dyDescent="0.3">
      <c r="A9" s="9">
        <v>7</v>
      </c>
      <c r="B9" s="5" t="s">
        <v>41</v>
      </c>
      <c r="C9" s="10">
        <v>15</v>
      </c>
      <c r="D9" s="17">
        <v>110</v>
      </c>
      <c r="E9" s="11">
        <f t="shared" si="0"/>
        <v>1650</v>
      </c>
    </row>
    <row r="10" spans="1:5" x14ac:dyDescent="0.3">
      <c r="A10" s="9">
        <v>8</v>
      </c>
      <c r="B10" s="5" t="s">
        <v>42</v>
      </c>
      <c r="C10" s="10">
        <v>5</v>
      </c>
      <c r="D10" s="17">
        <v>110</v>
      </c>
      <c r="E10" s="11">
        <f t="shared" si="0"/>
        <v>550</v>
      </c>
    </row>
    <row r="11" spans="1:5" x14ac:dyDescent="0.3">
      <c r="A11" s="9">
        <v>9</v>
      </c>
      <c r="B11" s="5" t="s">
        <v>50</v>
      </c>
      <c r="C11" s="10">
        <v>5</v>
      </c>
      <c r="D11" s="17">
        <v>125</v>
      </c>
      <c r="E11" s="11">
        <f t="shared" si="0"/>
        <v>625</v>
      </c>
    </row>
    <row r="12" spans="1:5" x14ac:dyDescent="0.3">
      <c r="A12" s="9">
        <v>10</v>
      </c>
      <c r="B12" s="5" t="s">
        <v>43</v>
      </c>
      <c r="C12" s="10">
        <v>0</v>
      </c>
      <c r="D12" s="17">
        <v>125</v>
      </c>
      <c r="E12" s="11">
        <f t="shared" si="0"/>
        <v>0</v>
      </c>
    </row>
    <row r="13" spans="1:5" x14ac:dyDescent="0.3">
      <c r="A13" s="9">
        <v>11</v>
      </c>
      <c r="B13" s="5" t="s">
        <v>67</v>
      </c>
      <c r="C13" s="10">
        <v>0</v>
      </c>
      <c r="D13" s="17">
        <v>125</v>
      </c>
      <c r="E13" s="11">
        <f t="shared" si="0"/>
        <v>0</v>
      </c>
    </row>
    <row r="14" spans="1:5" x14ac:dyDescent="0.3">
      <c r="A14" s="9">
        <v>12</v>
      </c>
      <c r="B14" s="5" t="s">
        <v>64</v>
      </c>
      <c r="C14" s="10">
        <v>0</v>
      </c>
      <c r="D14" s="17">
        <v>125</v>
      </c>
      <c r="E14" s="11">
        <f t="shared" si="0"/>
        <v>0</v>
      </c>
    </row>
    <row r="15" spans="1:5" x14ac:dyDescent="0.3">
      <c r="A15" s="9">
        <v>13</v>
      </c>
      <c r="B15" s="5" t="s">
        <v>44</v>
      </c>
      <c r="C15" s="10">
        <v>5</v>
      </c>
      <c r="D15" s="17">
        <v>125</v>
      </c>
      <c r="E15" s="11">
        <f t="shared" si="0"/>
        <v>625</v>
      </c>
    </row>
    <row r="16" spans="1:5" x14ac:dyDescent="0.3">
      <c r="A16" s="9">
        <v>14</v>
      </c>
      <c r="B16" s="5" t="s">
        <v>35</v>
      </c>
      <c r="C16" s="10">
        <v>30</v>
      </c>
      <c r="D16" s="17">
        <v>32</v>
      </c>
      <c r="E16" s="11">
        <f t="shared" si="0"/>
        <v>960</v>
      </c>
    </row>
    <row r="17" spans="1:5" x14ac:dyDescent="0.3">
      <c r="A17" s="9">
        <v>15</v>
      </c>
      <c r="B17" s="5" t="s">
        <v>36</v>
      </c>
      <c r="C17" s="10">
        <v>380</v>
      </c>
      <c r="D17" s="17">
        <v>32</v>
      </c>
      <c r="E17" s="11">
        <f t="shared" si="0"/>
        <v>12160</v>
      </c>
    </row>
    <row r="18" spans="1:5" x14ac:dyDescent="0.3">
      <c r="A18" s="9">
        <v>16</v>
      </c>
      <c r="B18" s="5" t="s">
        <v>65</v>
      </c>
      <c r="C18" s="10">
        <v>5000</v>
      </c>
      <c r="D18" s="17">
        <v>0.15</v>
      </c>
      <c r="E18" s="11">
        <f t="shared" si="0"/>
        <v>750</v>
      </c>
    </row>
    <row r="19" spans="1:5" x14ac:dyDescent="0.3">
      <c r="A19" s="9">
        <v>17</v>
      </c>
      <c r="B19" s="5" t="s">
        <v>48</v>
      </c>
      <c r="C19" s="10">
        <v>10000</v>
      </c>
      <c r="D19" s="17">
        <v>0.24</v>
      </c>
      <c r="E19" s="11">
        <f t="shared" si="0"/>
        <v>2400</v>
      </c>
    </row>
    <row r="20" spans="1:5" x14ac:dyDescent="0.3">
      <c r="A20" s="9">
        <v>18</v>
      </c>
      <c r="B20" s="5" t="s">
        <v>47</v>
      </c>
      <c r="C20" s="10">
        <v>6000</v>
      </c>
      <c r="D20" s="17">
        <v>0.2</v>
      </c>
      <c r="E20" s="11">
        <f t="shared" si="0"/>
        <v>1200</v>
      </c>
    </row>
    <row r="21" spans="1:5" x14ac:dyDescent="0.3">
      <c r="A21" s="9">
        <v>19</v>
      </c>
      <c r="B21" s="5" t="s">
        <v>49</v>
      </c>
      <c r="C21" s="10">
        <v>15000</v>
      </c>
      <c r="D21" s="17">
        <v>0.3</v>
      </c>
      <c r="E21" s="11">
        <f t="shared" si="0"/>
        <v>4500</v>
      </c>
    </row>
    <row r="22" spans="1:5" x14ac:dyDescent="0.3">
      <c r="A22" s="9">
        <v>20</v>
      </c>
      <c r="B22" s="5" t="s">
        <v>34</v>
      </c>
      <c r="C22" s="10">
        <v>12000</v>
      </c>
      <c r="D22" s="17">
        <v>0.34</v>
      </c>
      <c r="E22" s="11">
        <f t="shared" si="0"/>
        <v>4080.0000000000005</v>
      </c>
    </row>
    <row r="23" spans="1:5" s="14" customFormat="1" ht="14.5" x14ac:dyDescent="0.3">
      <c r="A23" s="35"/>
      <c r="B23" s="35"/>
      <c r="C23" s="35"/>
      <c r="D23" s="36"/>
      <c r="E23" s="13">
        <f>SUM(E3:E22)</f>
        <v>33880</v>
      </c>
    </row>
  </sheetData>
  <mergeCells count="6">
    <mergeCell ref="A23:D23"/>
    <mergeCell ref="D1:D2"/>
    <mergeCell ref="E1:E2"/>
    <mergeCell ref="A1:A2"/>
    <mergeCell ref="B1:B2"/>
    <mergeCell ref="C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1แผนปฏิบัติการ</vt:lpstr>
      <vt:lpstr>2สรุปแผนปฏิบัติการ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2024-08-26T07:27:44Z</cp:lastPrinted>
  <dcterms:created xsi:type="dcterms:W3CDTF">2017-08-19T07:01:24Z</dcterms:created>
  <dcterms:modified xsi:type="dcterms:W3CDTF">2024-08-26T07:29:54Z</dcterms:modified>
</cp:coreProperties>
</file>